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tabRatio="775" activeTab="4"/>
  </bookViews>
  <sheets>
    <sheet name="4 plasmid-100%" sheetId="9" r:id="rId1"/>
    <sheet name="6plasmid-50%" sheetId="2" r:id="rId2"/>
    <sheet name="9plasmid-20%" sheetId="3" r:id="rId3"/>
    <sheet name="8plasmid-0%" sheetId="4" r:id="rId4"/>
    <sheet name="control" sheetId="5" r:id="rId5"/>
  </sheets>
  <definedNames>
    <definedName name="_xlnm._FilterDatabase" localSheetId="1" hidden="1">'6plasmid-50%'!$A$1:$R$31</definedName>
    <definedName name="_xlnm._FilterDatabase" localSheetId="2" hidden="1">'9plasmid-20%'!$A$1:$R$31</definedName>
  </definedNames>
  <calcPr calcId="152511"/>
</workbook>
</file>

<file path=xl/calcChain.xml><?xml version="1.0" encoding="utf-8"?>
<calcChain xmlns="http://schemas.openxmlformats.org/spreadsheetml/2006/main">
  <c r="M17" i="5" l="1"/>
  <c r="M18" i="5"/>
  <c r="M19" i="5"/>
  <c r="M20" i="5"/>
  <c r="M21" i="5"/>
  <c r="M22" i="5"/>
  <c r="L19" i="5"/>
  <c r="L20" i="5"/>
  <c r="L21" i="5"/>
  <c r="L22" i="5"/>
  <c r="L18" i="5"/>
  <c r="L17" i="5"/>
  <c r="K17" i="5" s="1"/>
  <c r="J20" i="5"/>
  <c r="J21" i="5"/>
  <c r="J22" i="5"/>
  <c r="J19" i="5"/>
  <c r="J18" i="5"/>
  <c r="J17" i="5"/>
  <c r="M22" i="9" l="1"/>
  <c r="L22" i="9"/>
  <c r="J22" i="9"/>
  <c r="M21" i="9"/>
  <c r="L21" i="9"/>
  <c r="J21" i="9"/>
  <c r="M20" i="9"/>
  <c r="L20" i="9"/>
  <c r="J20" i="9"/>
  <c r="M19" i="9"/>
  <c r="M25" i="9" s="1"/>
  <c r="L19" i="9"/>
  <c r="K19" i="9" s="1"/>
  <c r="J19" i="9"/>
  <c r="M18" i="9"/>
  <c r="L18" i="9"/>
  <c r="J18" i="9"/>
  <c r="M17" i="9"/>
  <c r="L17" i="9"/>
  <c r="J17" i="9"/>
  <c r="Q17" i="9" s="1"/>
  <c r="Q22" i="9" l="1"/>
  <c r="K20" i="9"/>
  <c r="M27" i="9"/>
  <c r="P22" i="9"/>
  <c r="L25" i="9"/>
  <c r="P21" i="9"/>
  <c r="K22" i="9"/>
  <c r="O22" i="9" s="1"/>
  <c r="P18" i="9"/>
  <c r="Q18" i="9"/>
  <c r="P19" i="9"/>
  <c r="K18" i="9"/>
  <c r="O18" i="9" s="1"/>
  <c r="K17" i="9"/>
  <c r="O17" i="9" s="1"/>
  <c r="K21" i="9"/>
  <c r="O21" i="9" s="1"/>
  <c r="P17" i="9"/>
  <c r="J27" i="9"/>
  <c r="Q27" i="9" s="1"/>
  <c r="L27" i="9"/>
  <c r="J25" i="9"/>
  <c r="Q20" i="9"/>
  <c r="O19" i="9"/>
  <c r="Q19" i="9"/>
  <c r="Q21" i="9"/>
  <c r="O20" i="9"/>
  <c r="P20" i="9"/>
  <c r="P25" i="9" l="1"/>
  <c r="P27" i="9"/>
  <c r="Q25" i="9"/>
  <c r="K27" i="9"/>
  <c r="O27" i="9" s="1"/>
  <c r="K25" i="9"/>
  <c r="O25" i="9" s="1"/>
  <c r="M27" i="5" l="1"/>
  <c r="Q19" i="5"/>
  <c r="P22" i="5"/>
  <c r="Q22" i="5"/>
  <c r="J27" i="5"/>
  <c r="Q27" i="5" s="1"/>
  <c r="Q21" i="5"/>
  <c r="J25" i="5"/>
  <c r="P18" i="5"/>
  <c r="Q18" i="5"/>
  <c r="K19" i="5"/>
  <c r="O19" i="5" s="1"/>
  <c r="M25" i="5"/>
  <c r="K21" i="5"/>
  <c r="O21" i="5" s="1"/>
  <c r="P21" i="5"/>
  <c r="K22" i="5"/>
  <c r="O22" i="5" s="1"/>
  <c r="L27" i="5"/>
  <c r="P17" i="5"/>
  <c r="K20" i="5"/>
  <c r="Q17" i="5"/>
  <c r="P19" i="5"/>
  <c r="K18" i="5"/>
  <c r="O18" i="5" s="1"/>
  <c r="L25" i="5"/>
  <c r="P20" i="5"/>
  <c r="Q20" i="5"/>
  <c r="J17" i="4"/>
  <c r="K17" i="4"/>
  <c r="Q25" i="5" l="1"/>
  <c r="P25" i="5"/>
  <c r="P27" i="5"/>
  <c r="O17" i="5"/>
  <c r="K25" i="5"/>
  <c r="O25" i="5" s="1"/>
  <c r="O20" i="5"/>
  <c r="K27" i="5"/>
  <c r="O27" i="5" s="1"/>
  <c r="M17" i="4"/>
  <c r="M18" i="4"/>
  <c r="M19" i="4"/>
  <c r="M20" i="4"/>
  <c r="M21" i="4"/>
  <c r="M22" i="4"/>
  <c r="L18" i="4"/>
  <c r="L19" i="4"/>
  <c r="L20" i="4"/>
  <c r="L21" i="4"/>
  <c r="L22" i="4"/>
  <c r="L17" i="4"/>
  <c r="J18" i="4"/>
  <c r="J19" i="4"/>
  <c r="J20" i="4"/>
  <c r="J21" i="4"/>
  <c r="J22" i="4"/>
  <c r="L26" i="4" l="1"/>
  <c r="M26" i="4"/>
  <c r="J26" i="4"/>
  <c r="L24" i="4"/>
  <c r="M24" i="4"/>
  <c r="J24" i="4"/>
  <c r="O20" i="4"/>
  <c r="O21" i="4"/>
  <c r="O22" i="4"/>
  <c r="Q17" i="4"/>
  <c r="Q18" i="4"/>
  <c r="Q19" i="4"/>
  <c r="Q20" i="4"/>
  <c r="Q21" i="4"/>
  <c r="Q22" i="4"/>
  <c r="P18" i="4"/>
  <c r="P19" i="4"/>
  <c r="P20" i="4"/>
  <c r="P21" i="4"/>
  <c r="P22" i="4"/>
  <c r="P17" i="4"/>
  <c r="K18" i="4"/>
  <c r="O18" i="4" s="1"/>
  <c r="K19" i="4"/>
  <c r="O19" i="4" s="1"/>
  <c r="K20" i="4"/>
  <c r="K21" i="4"/>
  <c r="K22" i="4"/>
  <c r="K24" i="4" l="1"/>
  <c r="K26" i="4"/>
  <c r="O17" i="4"/>
  <c r="O24" i="4"/>
  <c r="Q24" i="4"/>
  <c r="P24" i="4"/>
  <c r="O26" i="4"/>
  <c r="Q26" i="4"/>
  <c r="P26" i="4"/>
  <c r="M22" i="3"/>
  <c r="L22" i="3"/>
  <c r="J22" i="3"/>
  <c r="M21" i="3"/>
  <c r="L21" i="3"/>
  <c r="J21" i="3"/>
  <c r="M20" i="3"/>
  <c r="L20" i="3"/>
  <c r="J20" i="3"/>
  <c r="M19" i="3"/>
  <c r="L19" i="3"/>
  <c r="J19" i="3"/>
  <c r="M18" i="3"/>
  <c r="L18" i="3"/>
  <c r="J18" i="3"/>
  <c r="M17" i="3"/>
  <c r="L17" i="3"/>
  <c r="J17" i="3"/>
  <c r="K22" i="3" l="1"/>
  <c r="K21" i="3"/>
  <c r="M27" i="3"/>
  <c r="M25" i="3"/>
  <c r="Q19" i="3"/>
  <c r="P19" i="3"/>
  <c r="K18" i="3"/>
  <c r="O18" i="3" s="1"/>
  <c r="Q21" i="3"/>
  <c r="P17" i="3"/>
  <c r="P21" i="3"/>
  <c r="P18" i="3"/>
  <c r="O21" i="3"/>
  <c r="O22" i="3"/>
  <c r="P22" i="3"/>
  <c r="Q18" i="3"/>
  <c r="Q22" i="3"/>
  <c r="J27" i="3"/>
  <c r="L25" i="3"/>
  <c r="J25" i="3"/>
  <c r="Q25" i="3" s="1"/>
  <c r="L27" i="3"/>
  <c r="K17" i="3"/>
  <c r="K20" i="3"/>
  <c r="P20" i="3"/>
  <c r="K19" i="3"/>
  <c r="O19" i="3" s="1"/>
  <c r="Q20" i="3"/>
  <c r="Q17" i="3"/>
  <c r="L18" i="2"/>
  <c r="M18" i="2"/>
  <c r="L19" i="2"/>
  <c r="M19" i="2"/>
  <c r="L20" i="2"/>
  <c r="M20" i="2"/>
  <c r="L21" i="2"/>
  <c r="M21" i="2"/>
  <c r="L22" i="2"/>
  <c r="M22" i="2"/>
  <c r="M17" i="2"/>
  <c r="L17" i="2"/>
  <c r="J18" i="2"/>
  <c r="J19" i="2"/>
  <c r="J20" i="2"/>
  <c r="J21" i="2"/>
  <c r="J22" i="2"/>
  <c r="J17" i="2"/>
  <c r="P27" i="3" l="1"/>
  <c r="P25" i="3"/>
  <c r="Q27" i="3"/>
  <c r="K27" i="3"/>
  <c r="O27" i="3" s="1"/>
  <c r="O20" i="3"/>
  <c r="K25" i="3"/>
  <c r="O25" i="3" s="1"/>
  <c r="O17" i="3"/>
  <c r="L27" i="2"/>
  <c r="M27" i="2"/>
  <c r="J27" i="2"/>
  <c r="L25" i="2"/>
  <c r="M25" i="2"/>
  <c r="J25" i="2"/>
  <c r="Q27" i="2" l="1"/>
  <c r="P27" i="2"/>
  <c r="Q25" i="2"/>
  <c r="P25" i="2"/>
  <c r="K21" i="2"/>
  <c r="K17" i="2"/>
  <c r="K18" i="2"/>
  <c r="K19" i="2"/>
  <c r="K20" i="2"/>
  <c r="K27" i="2" s="1"/>
  <c r="O27" i="2" s="1"/>
  <c r="K25" i="2" l="1"/>
  <c r="O25" i="2" s="1"/>
  <c r="K22" i="2"/>
  <c r="P17" i="2"/>
  <c r="Q17" i="2"/>
  <c r="P18" i="2"/>
  <c r="Q18" i="2"/>
  <c r="P19" i="2"/>
  <c r="Q19" i="2"/>
  <c r="P20" i="2"/>
  <c r="Q20" i="2"/>
  <c r="P21" i="2"/>
  <c r="Q21" i="2"/>
  <c r="P22" i="2"/>
  <c r="Q22" i="2"/>
  <c r="O18" i="2"/>
  <c r="O19" i="2"/>
  <c r="O20" i="2"/>
  <c r="O21" i="2"/>
  <c r="O22" i="2"/>
  <c r="O17" i="2"/>
</calcChain>
</file>

<file path=xl/sharedStrings.xml><?xml version="1.0" encoding="utf-8"?>
<sst xmlns="http://schemas.openxmlformats.org/spreadsheetml/2006/main" count="1018" uniqueCount="146">
  <si>
    <t>Date</t>
  </si>
  <si>
    <t>Age</t>
  </si>
  <si>
    <t>Total</t>
  </si>
  <si>
    <t>Uni-direction</t>
  </si>
  <si>
    <t>Bi-direction</t>
  </si>
  <si>
    <t>Uni-direction rate</t>
  </si>
  <si>
    <t>total</t>
    <phoneticPr fontId="2" type="noConversion"/>
  </si>
  <si>
    <t>Uni-direction</t>
    <phoneticPr fontId="2" type="noConversion"/>
  </si>
  <si>
    <t>connection rate</t>
    <phoneticPr fontId="2" type="noConversion"/>
  </si>
  <si>
    <t>connection</t>
    <phoneticPr fontId="2" type="noConversion"/>
  </si>
  <si>
    <t>p11</t>
    <phoneticPr fontId="2" type="noConversion"/>
  </si>
  <si>
    <t>4X green</t>
    <phoneticPr fontId="2" type="noConversion"/>
  </si>
  <si>
    <t>4X red</t>
    <phoneticPr fontId="2" type="noConversion"/>
  </si>
  <si>
    <t>overlap=PCDHga2 PCDHb2</t>
    <phoneticPr fontId="2" type="noConversion"/>
  </si>
  <si>
    <t>overlap rate=50%</t>
    <phoneticPr fontId="2" type="noConversion"/>
  </si>
  <si>
    <t>G-G</t>
    <phoneticPr fontId="2" type="noConversion"/>
  </si>
  <si>
    <t>G-R</t>
    <phoneticPr fontId="2" type="noConversion"/>
  </si>
  <si>
    <t>R-R</t>
    <phoneticPr fontId="2" type="noConversion"/>
  </si>
  <si>
    <t>G-N</t>
    <phoneticPr fontId="2" type="noConversion"/>
  </si>
  <si>
    <t>R-N</t>
    <phoneticPr fontId="2" type="noConversion"/>
  </si>
  <si>
    <t>N-N</t>
    <phoneticPr fontId="2" type="noConversion"/>
  </si>
  <si>
    <t>p10</t>
    <phoneticPr fontId="2" type="noConversion"/>
  </si>
  <si>
    <t>p14</t>
    <phoneticPr fontId="2" type="noConversion"/>
  </si>
  <si>
    <t>p15</t>
    <phoneticPr fontId="2" type="noConversion"/>
  </si>
  <si>
    <t>p11</t>
    <phoneticPr fontId="2" type="noConversion"/>
  </si>
  <si>
    <t>p12</t>
    <phoneticPr fontId="2" type="noConversion"/>
  </si>
  <si>
    <t>G-G</t>
    <phoneticPr fontId="2" type="noConversion"/>
  </si>
  <si>
    <t>G-R</t>
    <phoneticPr fontId="2" type="noConversion"/>
  </si>
  <si>
    <t>R-R</t>
    <phoneticPr fontId="2" type="noConversion"/>
  </si>
  <si>
    <t>G-N</t>
    <phoneticPr fontId="2" type="noConversion"/>
  </si>
  <si>
    <t>N-N</t>
    <phoneticPr fontId="2" type="noConversion"/>
  </si>
  <si>
    <t>p14</t>
    <phoneticPr fontId="2" type="noConversion"/>
  </si>
  <si>
    <t>p11</t>
    <phoneticPr fontId="2" type="noConversion"/>
  </si>
  <si>
    <t>p12</t>
  </si>
  <si>
    <t>same color</t>
    <phoneticPr fontId="2" type="noConversion"/>
  </si>
  <si>
    <t>C-N</t>
    <phoneticPr fontId="2" type="noConversion"/>
  </si>
  <si>
    <t>p11</t>
    <phoneticPr fontId="2" type="noConversion"/>
  </si>
  <si>
    <t>p12</t>
    <phoneticPr fontId="2" type="noConversion"/>
  </si>
  <si>
    <t>p10</t>
    <phoneticPr fontId="2" type="noConversion"/>
  </si>
  <si>
    <t>p11</t>
    <phoneticPr fontId="2" type="noConversion"/>
  </si>
  <si>
    <t>p12</t>
    <phoneticPr fontId="2" type="noConversion"/>
  </si>
  <si>
    <t>p11</t>
    <phoneticPr fontId="2" type="noConversion"/>
  </si>
  <si>
    <t>p12</t>
    <phoneticPr fontId="2" type="noConversion"/>
  </si>
  <si>
    <t>p14</t>
    <phoneticPr fontId="2" type="noConversion"/>
  </si>
  <si>
    <t>p12</t>
    <phoneticPr fontId="2" type="noConversion"/>
  </si>
  <si>
    <t>gap-juntion</t>
    <phoneticPr fontId="2" type="noConversion"/>
  </si>
  <si>
    <t>p11</t>
    <phoneticPr fontId="2" type="noConversion"/>
  </si>
  <si>
    <t>p13</t>
    <phoneticPr fontId="2" type="noConversion"/>
  </si>
  <si>
    <t>p14</t>
    <phoneticPr fontId="2" type="noConversion"/>
  </si>
  <si>
    <t>p13</t>
    <phoneticPr fontId="2" type="noConversion"/>
  </si>
  <si>
    <t>p14</t>
    <phoneticPr fontId="2" type="noConversion"/>
  </si>
  <si>
    <t>p13</t>
    <phoneticPr fontId="2" type="noConversion"/>
  </si>
  <si>
    <t>connection</t>
  </si>
  <si>
    <t>connection rate</t>
  </si>
  <si>
    <t>G-G</t>
  </si>
  <si>
    <t>G-R</t>
  </si>
  <si>
    <t>R-R</t>
  </si>
  <si>
    <t>G-N</t>
  </si>
  <si>
    <t>R-N</t>
  </si>
  <si>
    <t>N-N</t>
  </si>
  <si>
    <t>C-N</t>
    <phoneticPr fontId="2" type="noConversion"/>
  </si>
  <si>
    <t>p11</t>
    <phoneticPr fontId="2" type="noConversion"/>
  </si>
  <si>
    <t>p12</t>
    <phoneticPr fontId="2" type="noConversion"/>
  </si>
  <si>
    <t>5X red</t>
    <phoneticPr fontId="2" type="noConversion"/>
  </si>
  <si>
    <t>5X green</t>
    <phoneticPr fontId="2" type="noConversion"/>
  </si>
  <si>
    <t>overlap=PCDHb2</t>
    <phoneticPr fontId="2" type="noConversion"/>
  </si>
  <si>
    <t>overlap rate=20%</t>
    <phoneticPr fontId="2" type="noConversion"/>
  </si>
  <si>
    <t>4X red-3</t>
    <phoneticPr fontId="2" type="noConversion"/>
  </si>
  <si>
    <t>4X green-3</t>
    <phoneticPr fontId="2" type="noConversion"/>
  </si>
  <si>
    <t>overlap=none</t>
    <phoneticPr fontId="2" type="noConversion"/>
  </si>
  <si>
    <t>overlap rate=0%</t>
    <phoneticPr fontId="2" type="noConversion"/>
  </si>
  <si>
    <t>red</t>
    <phoneticPr fontId="2" type="noConversion"/>
  </si>
  <si>
    <t>green</t>
    <phoneticPr fontId="2" type="noConversion"/>
  </si>
  <si>
    <t>p11</t>
    <phoneticPr fontId="2" type="noConversion"/>
  </si>
  <si>
    <t>p12</t>
    <phoneticPr fontId="2" type="noConversion"/>
  </si>
  <si>
    <t>p13</t>
    <phoneticPr fontId="2" type="noConversion"/>
  </si>
  <si>
    <t>p12</t>
    <phoneticPr fontId="2" type="noConversion"/>
  </si>
  <si>
    <t>p13</t>
    <phoneticPr fontId="2" type="noConversion"/>
  </si>
  <si>
    <t>p13</t>
    <phoneticPr fontId="2" type="noConversion"/>
  </si>
  <si>
    <t>4X red</t>
    <phoneticPr fontId="2" type="noConversion"/>
  </si>
  <si>
    <t>4X green</t>
    <phoneticPr fontId="2" type="noConversion"/>
  </si>
  <si>
    <t>2021.4.28</t>
    <phoneticPr fontId="2" type="noConversion"/>
  </si>
  <si>
    <t>2021.4.29</t>
    <phoneticPr fontId="2" type="noConversion"/>
  </si>
  <si>
    <t>p11</t>
    <phoneticPr fontId="2" type="noConversion"/>
  </si>
  <si>
    <t>2021.4.30</t>
    <phoneticPr fontId="2" type="noConversion"/>
  </si>
  <si>
    <t>p12</t>
    <phoneticPr fontId="2" type="noConversion"/>
  </si>
  <si>
    <t>2021.5.7</t>
    <phoneticPr fontId="2" type="noConversion"/>
  </si>
  <si>
    <t>p10</t>
    <phoneticPr fontId="2" type="noConversion"/>
  </si>
  <si>
    <t>2021.5.19</t>
    <phoneticPr fontId="2" type="noConversion"/>
  </si>
  <si>
    <t>p11</t>
    <phoneticPr fontId="2" type="noConversion"/>
  </si>
  <si>
    <t>2021.5.20</t>
    <phoneticPr fontId="2" type="noConversion"/>
  </si>
  <si>
    <t>p12</t>
    <phoneticPr fontId="2" type="noConversion"/>
  </si>
  <si>
    <t>2021.5.21</t>
    <phoneticPr fontId="2" type="noConversion"/>
  </si>
  <si>
    <t>p13</t>
    <phoneticPr fontId="2" type="noConversion"/>
  </si>
  <si>
    <t>2021.5.28</t>
    <phoneticPr fontId="2" type="noConversion"/>
  </si>
  <si>
    <t>p10</t>
    <phoneticPr fontId="2" type="noConversion"/>
  </si>
  <si>
    <t>2021.5.29</t>
    <phoneticPr fontId="2" type="noConversion"/>
  </si>
  <si>
    <t>p11</t>
    <phoneticPr fontId="2" type="noConversion"/>
  </si>
  <si>
    <t>2021.5.30</t>
    <phoneticPr fontId="2" type="noConversion"/>
  </si>
  <si>
    <t>2021.6.4</t>
    <phoneticPr fontId="2" type="noConversion"/>
  </si>
  <si>
    <t>p10</t>
    <phoneticPr fontId="2" type="noConversion"/>
  </si>
  <si>
    <t>p11</t>
    <phoneticPr fontId="2" type="noConversion"/>
  </si>
  <si>
    <t>p10</t>
    <phoneticPr fontId="2" type="noConversion"/>
  </si>
  <si>
    <t>G-R</t>
    <phoneticPr fontId="2" type="noConversion"/>
  </si>
  <si>
    <t>p11</t>
    <phoneticPr fontId="2" type="noConversion"/>
  </si>
  <si>
    <t>G=GFP+ cells, R=RFP+ cells, N=no-flourence cells</t>
    <phoneticPr fontId="2" type="noConversion"/>
  </si>
  <si>
    <t>plasmids used</t>
    <phoneticPr fontId="2" type="noConversion"/>
  </si>
  <si>
    <t>Notes</t>
    <phoneticPr fontId="2" type="noConversion"/>
  </si>
  <si>
    <t>1 or 2 mice were used in each day</t>
    <phoneticPr fontId="2" type="noConversion"/>
  </si>
  <si>
    <t>experimenter</t>
    <phoneticPr fontId="2" type="noConversion"/>
  </si>
  <si>
    <t>YJ Zhu</t>
    <phoneticPr fontId="2" type="noConversion"/>
  </si>
  <si>
    <t>CAGGS-PCDHga2-2A-mRuby3</t>
    <phoneticPr fontId="2" type="noConversion"/>
  </si>
  <si>
    <t>CAGGS-PCDHga10-2A-mRuby3</t>
    <phoneticPr fontId="2" type="noConversion"/>
  </si>
  <si>
    <t>CAGGS-PCDHgb2-2A-mRuby3</t>
    <phoneticPr fontId="2" type="noConversion"/>
  </si>
  <si>
    <t>CAGGS-PCDHgb6-2A-mRuby3</t>
    <phoneticPr fontId="2" type="noConversion"/>
  </si>
  <si>
    <t>CAGGS-PCDHga2-2A-mNeonGreen</t>
    <phoneticPr fontId="2" type="noConversion"/>
  </si>
  <si>
    <t>CAGGS-PCDHga10-2A-mNeonGreen</t>
    <phoneticPr fontId="2" type="noConversion"/>
  </si>
  <si>
    <t>CAGGS-PCDHgb2-2A-mNeonGreen</t>
    <phoneticPr fontId="2" type="noConversion"/>
  </si>
  <si>
    <t>CAGGS-PCDHgb6-2A-mNeonGreen</t>
    <phoneticPr fontId="2" type="noConversion"/>
  </si>
  <si>
    <t>CAGGS-PCDHga2-2A-mRuby3</t>
    <phoneticPr fontId="2" type="noConversion"/>
  </si>
  <si>
    <t>CAGGS-PCDHga10-2A-mRuby3</t>
    <phoneticPr fontId="2" type="noConversion"/>
  </si>
  <si>
    <t>CAGGS-PCDHgb2-2A-mRuby3</t>
    <phoneticPr fontId="2" type="noConversion"/>
  </si>
  <si>
    <t>CAGGS-PCDHgb6-2A-mRuby3</t>
    <phoneticPr fontId="2" type="noConversion"/>
  </si>
  <si>
    <t>CAGGS-PCDHgb2-2A-mNeonGreen</t>
    <phoneticPr fontId="2" type="noConversion"/>
  </si>
  <si>
    <t>CAGGS-PCDHga8-2A-mNeonGreen</t>
    <phoneticPr fontId="2" type="noConversion"/>
  </si>
  <si>
    <t>CAGGS-PCDHgb1-2A-mNeonGreen</t>
    <phoneticPr fontId="2" type="noConversion"/>
  </si>
  <si>
    <t>CAGGS-PCDHga4-2A-mRuby3</t>
    <phoneticPr fontId="2" type="noConversion"/>
  </si>
  <si>
    <t>CAGGS-PCDHga9-2A-mRuby3</t>
    <phoneticPr fontId="2" type="noConversion"/>
  </si>
  <si>
    <t>CAGGS-PCDHga11-2A-mRuby3</t>
    <phoneticPr fontId="2" type="noConversion"/>
  </si>
  <si>
    <t>CAGGS-PCDHga2-2A-mNeonGreen</t>
    <phoneticPr fontId="2" type="noConversion"/>
  </si>
  <si>
    <t>CAGGS-PCDHgb2-2A-mNeonGreen</t>
    <phoneticPr fontId="2" type="noConversion"/>
  </si>
  <si>
    <t>CAGGS-PCDHga6-2A-mNeonGreen</t>
    <phoneticPr fontId="2" type="noConversion"/>
  </si>
  <si>
    <t>CAGGS-PCDHgb6-2A-mRuby3</t>
    <phoneticPr fontId="2" type="noConversion"/>
  </si>
  <si>
    <t>CAGGS-PCDHga4-2A-mRuby3</t>
    <phoneticPr fontId="2" type="noConversion"/>
  </si>
  <si>
    <t>CAGGS-PCDHga11-2A-mRuby3</t>
    <phoneticPr fontId="2" type="noConversion"/>
  </si>
  <si>
    <t>CAGGS-PCDHga2-2A-mNeonGreen</t>
    <phoneticPr fontId="2" type="noConversion"/>
  </si>
  <si>
    <t>CAGGS-PCDHga6-2A-mNeonGreen</t>
    <phoneticPr fontId="2" type="noConversion"/>
  </si>
  <si>
    <t>CAGGS-PCDHga8-2A-mNeonGreen</t>
    <phoneticPr fontId="2" type="noConversion"/>
  </si>
  <si>
    <t>CAGGS-PCDHgb1-2A-mNeonGreen</t>
    <phoneticPr fontId="2" type="noConversion"/>
  </si>
  <si>
    <t>CAGGS-2A-mRuby3</t>
    <phoneticPr fontId="2" type="noConversion"/>
  </si>
  <si>
    <t>CAGGS-2A-mNeonGreen</t>
    <phoneticPr fontId="2" type="noConversion"/>
  </si>
  <si>
    <t>G=GFP+ cells</t>
    <phoneticPr fontId="2" type="noConversion"/>
  </si>
  <si>
    <t>R=RFP+ cells</t>
    <phoneticPr fontId="2" type="noConversion"/>
  </si>
  <si>
    <t>N=no flourence cells</t>
    <phoneticPr fontId="2" type="noConversion"/>
  </si>
  <si>
    <t>C=G+R(GFP+ or RFP+ cells)</t>
    <phoneticPr fontId="2" type="noConversion"/>
  </si>
  <si>
    <t>same color= G-G+R-R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</si>
</sst>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5">
    <xf numFmtId="0" fontId="0" fillId="0" borderId="0" xfId="0"/>
    <xf numFmtId="0" fontId="0" fillId="0" borderId="0" xfId="0"/>
    <xf numFmtId="10" fontId="0" fillId="0" borderId="0" xfId="0" applyNumberFormat="1"/>
    <xf numFmtId="0" fontId="0" fillId="0" borderId="0" xfId="0" applyAlignment="1"/>
    <xf numFmtId="0" fontId="0" fillId="0" borderId="0" xfId="0" applyAlignment="1">
      <alignment horizontal="center" vertical="center"/>
    </xf>
  </cellXfs>
  <cellStyles count="2">
    <cellStyle name="常规" xfId="0" builtinId="0"/>
    <cellStyle name="常规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workbookViewId="0">
      <selection activeCell="K30" sqref="K30:K36"/>
    </sheetView>
  </sheetViews>
  <sheetFormatPr defaultRowHeight="14.4" x14ac:dyDescent="0.25"/>
  <cols>
    <col min="1" max="8" width="8.88671875" style="1"/>
    <col min="9" max="9" width="11.88671875" style="1" customWidth="1"/>
    <col min="10" max="16384" width="8.88671875" style="1"/>
  </cols>
  <sheetData>
    <row r="1" spans="1:18" x14ac:dyDescent="0.25">
      <c r="A1" s="1" t="s">
        <v>0</v>
      </c>
      <c r="B1" s="1" t="s">
        <v>1</v>
      </c>
      <c r="D1" s="1" t="s">
        <v>6</v>
      </c>
      <c r="E1" s="1" t="s">
        <v>3</v>
      </c>
      <c r="F1" s="1" t="s">
        <v>4</v>
      </c>
      <c r="H1" s="1" t="s">
        <v>109</v>
      </c>
      <c r="J1" s="1" t="s">
        <v>106</v>
      </c>
      <c r="K1" s="3" t="s">
        <v>79</v>
      </c>
      <c r="L1" s="3"/>
    </row>
    <row r="2" spans="1:18" x14ac:dyDescent="0.25">
      <c r="A2" s="4" t="s">
        <v>81</v>
      </c>
      <c r="B2" s="4" t="s">
        <v>21</v>
      </c>
      <c r="C2" s="1" t="s">
        <v>15</v>
      </c>
      <c r="D2" s="1">
        <v>7</v>
      </c>
      <c r="E2" s="1">
        <v>0</v>
      </c>
      <c r="F2" s="1">
        <v>0</v>
      </c>
      <c r="H2" s="1" t="s">
        <v>110</v>
      </c>
      <c r="K2" s="3" t="s">
        <v>111</v>
      </c>
      <c r="L2" s="3"/>
      <c r="M2" s="3"/>
      <c r="N2" s="3"/>
    </row>
    <row r="3" spans="1:18" x14ac:dyDescent="0.25">
      <c r="A3" s="4"/>
      <c r="B3" s="4"/>
      <c r="C3" s="1" t="s">
        <v>16</v>
      </c>
      <c r="D3" s="1">
        <v>19</v>
      </c>
      <c r="E3" s="1">
        <v>0</v>
      </c>
      <c r="F3" s="1">
        <v>0</v>
      </c>
      <c r="H3" s="1" t="s">
        <v>110</v>
      </c>
      <c r="K3" s="3" t="s">
        <v>112</v>
      </c>
    </row>
    <row r="4" spans="1:18" x14ac:dyDescent="0.25">
      <c r="A4" s="4"/>
      <c r="B4" s="4"/>
      <c r="C4" s="1" t="s">
        <v>17</v>
      </c>
      <c r="D4" s="1">
        <v>10</v>
      </c>
      <c r="E4" s="1">
        <v>0</v>
      </c>
      <c r="F4" s="1">
        <v>0</v>
      </c>
      <c r="H4" s="1" t="s">
        <v>110</v>
      </c>
      <c r="K4" s="3" t="s">
        <v>113</v>
      </c>
    </row>
    <row r="5" spans="1:18" x14ac:dyDescent="0.25">
      <c r="A5" s="4"/>
      <c r="B5" s="4"/>
      <c r="C5" s="1" t="s">
        <v>18</v>
      </c>
      <c r="D5" s="1">
        <v>7</v>
      </c>
      <c r="E5" s="1">
        <v>0</v>
      </c>
      <c r="F5" s="1">
        <v>0</v>
      </c>
      <c r="H5" s="1" t="s">
        <v>110</v>
      </c>
      <c r="K5" s="3" t="s">
        <v>114</v>
      </c>
    </row>
    <row r="6" spans="1:18" x14ac:dyDescent="0.25">
      <c r="A6" s="4"/>
      <c r="B6" s="4"/>
      <c r="C6" s="1" t="s">
        <v>19</v>
      </c>
      <c r="D6" s="1">
        <v>7</v>
      </c>
      <c r="E6" s="1">
        <v>0</v>
      </c>
      <c r="F6" s="1">
        <v>0</v>
      </c>
      <c r="H6" s="1" t="s">
        <v>110</v>
      </c>
    </row>
    <row r="7" spans="1:18" x14ac:dyDescent="0.25">
      <c r="A7" s="4"/>
      <c r="B7" s="4"/>
      <c r="C7" s="1" t="s">
        <v>20</v>
      </c>
      <c r="D7" s="1">
        <v>0</v>
      </c>
      <c r="E7" s="1">
        <v>0</v>
      </c>
      <c r="F7" s="1">
        <v>0</v>
      </c>
      <c r="H7" s="1" t="s">
        <v>110</v>
      </c>
      <c r="K7" s="1" t="s">
        <v>80</v>
      </c>
    </row>
    <row r="8" spans="1:18" x14ac:dyDescent="0.25">
      <c r="A8" s="4" t="s">
        <v>82</v>
      </c>
      <c r="B8" s="4" t="s">
        <v>83</v>
      </c>
      <c r="C8" s="1" t="s">
        <v>15</v>
      </c>
      <c r="D8" s="1">
        <v>4</v>
      </c>
      <c r="E8" s="1">
        <v>0</v>
      </c>
      <c r="F8" s="1">
        <v>0</v>
      </c>
      <c r="H8" s="1" t="s">
        <v>110</v>
      </c>
      <c r="K8" s="1" t="s">
        <v>115</v>
      </c>
    </row>
    <row r="9" spans="1:18" x14ac:dyDescent="0.25">
      <c r="A9" s="4"/>
      <c r="B9" s="4"/>
      <c r="C9" s="1" t="s">
        <v>16</v>
      </c>
      <c r="D9" s="1">
        <v>16</v>
      </c>
      <c r="E9" s="1">
        <v>0</v>
      </c>
      <c r="F9" s="1">
        <v>0</v>
      </c>
      <c r="H9" s="1" t="s">
        <v>110</v>
      </c>
      <c r="K9" s="1" t="s">
        <v>116</v>
      </c>
    </row>
    <row r="10" spans="1:18" x14ac:dyDescent="0.25">
      <c r="A10" s="4"/>
      <c r="B10" s="4"/>
      <c r="C10" s="1" t="s">
        <v>17</v>
      </c>
      <c r="D10" s="1">
        <v>13</v>
      </c>
      <c r="E10" s="1">
        <v>1</v>
      </c>
      <c r="F10" s="1">
        <v>0</v>
      </c>
      <c r="H10" s="1" t="s">
        <v>110</v>
      </c>
      <c r="K10" s="1" t="s">
        <v>117</v>
      </c>
    </row>
    <row r="11" spans="1:18" x14ac:dyDescent="0.25">
      <c r="A11" s="4"/>
      <c r="B11" s="4"/>
      <c r="C11" s="1" t="s">
        <v>18</v>
      </c>
      <c r="D11" s="1">
        <v>9</v>
      </c>
      <c r="E11" s="1">
        <v>0</v>
      </c>
      <c r="F11" s="1">
        <v>0</v>
      </c>
      <c r="H11" s="1" t="s">
        <v>110</v>
      </c>
      <c r="K11" s="1" t="s">
        <v>118</v>
      </c>
    </row>
    <row r="12" spans="1:18" x14ac:dyDescent="0.25">
      <c r="A12" s="4"/>
      <c r="B12" s="4"/>
      <c r="C12" s="1" t="s">
        <v>19</v>
      </c>
      <c r="D12" s="1">
        <v>12</v>
      </c>
      <c r="E12" s="1">
        <v>0</v>
      </c>
      <c r="F12" s="1">
        <v>0</v>
      </c>
      <c r="H12" s="1" t="s">
        <v>110</v>
      </c>
    </row>
    <row r="13" spans="1:18" x14ac:dyDescent="0.25">
      <c r="A13" s="4"/>
      <c r="B13" s="4"/>
      <c r="C13" s="1" t="s">
        <v>20</v>
      </c>
      <c r="D13" s="1">
        <v>1</v>
      </c>
      <c r="E13" s="1">
        <v>0</v>
      </c>
      <c r="F13" s="1">
        <v>0</v>
      </c>
      <c r="H13" s="1" t="s">
        <v>110</v>
      </c>
    </row>
    <row r="14" spans="1:18" x14ac:dyDescent="0.25">
      <c r="A14" s="4" t="s">
        <v>84</v>
      </c>
      <c r="B14" s="4" t="s">
        <v>85</v>
      </c>
      <c r="C14" s="1" t="s">
        <v>15</v>
      </c>
      <c r="D14" s="1">
        <v>3</v>
      </c>
      <c r="E14" s="1">
        <v>0</v>
      </c>
      <c r="F14" s="1">
        <v>0</v>
      </c>
      <c r="H14" s="1" t="s">
        <v>110</v>
      </c>
    </row>
    <row r="15" spans="1:18" x14ac:dyDescent="0.25">
      <c r="A15" s="4"/>
      <c r="B15" s="4"/>
      <c r="C15" s="1" t="s">
        <v>16</v>
      </c>
      <c r="D15" s="1">
        <v>9</v>
      </c>
      <c r="E15" s="1">
        <v>0</v>
      </c>
      <c r="F15" s="1">
        <v>0</v>
      </c>
      <c r="H15" s="1" t="s">
        <v>110</v>
      </c>
    </row>
    <row r="16" spans="1:18" x14ac:dyDescent="0.25">
      <c r="A16" s="4"/>
      <c r="B16" s="4"/>
      <c r="C16" s="1" t="s">
        <v>17</v>
      </c>
      <c r="D16" s="1">
        <v>3</v>
      </c>
      <c r="E16" s="1">
        <v>0</v>
      </c>
      <c r="F16" s="1">
        <v>0</v>
      </c>
      <c r="H16" s="1" t="s">
        <v>110</v>
      </c>
      <c r="J16" s="1" t="s">
        <v>2</v>
      </c>
      <c r="K16" s="1" t="s">
        <v>9</v>
      </c>
      <c r="L16" s="1" t="s">
        <v>7</v>
      </c>
      <c r="M16" s="1" t="s">
        <v>4</v>
      </c>
      <c r="O16" s="1" t="s">
        <v>8</v>
      </c>
      <c r="P16" s="1" t="s">
        <v>5</v>
      </c>
      <c r="Q16" s="1" t="s">
        <v>4</v>
      </c>
      <c r="R16" s="1" t="s">
        <v>105</v>
      </c>
    </row>
    <row r="17" spans="1:17" x14ac:dyDescent="0.25">
      <c r="A17" s="4"/>
      <c r="B17" s="4"/>
      <c r="C17" s="1" t="s">
        <v>18</v>
      </c>
      <c r="D17" s="1">
        <v>9</v>
      </c>
      <c r="E17" s="1">
        <v>1</v>
      </c>
      <c r="F17" s="1">
        <v>0</v>
      </c>
      <c r="H17" s="1" t="s">
        <v>110</v>
      </c>
      <c r="I17" s="1" t="s">
        <v>15</v>
      </c>
      <c r="J17" s="1">
        <f>D2+D8+D14+D20+D26+D32+D38+D44+D50+D56+D62+D68+D74+D80+D86+D92</f>
        <v>66</v>
      </c>
      <c r="K17" s="1">
        <f>L17+M17</f>
        <v>3</v>
      </c>
      <c r="L17" s="1">
        <f>E2+E8+E14+E20+E26+E32+E38+E44+E50+E56+E62+E68+E74+E80+E86+E92</f>
        <v>3</v>
      </c>
      <c r="M17" s="1">
        <f>F2+F8+F14+F20+F26+F32+F38+F44+F50+F56+F62+F68+F74+F80+F86+F92</f>
        <v>0</v>
      </c>
      <c r="O17" s="2">
        <f>K17/$J17</f>
        <v>4.5454545454545456E-2</v>
      </c>
      <c r="P17" s="2">
        <f t="shared" ref="P17:Q22" si="0">L17/$J17</f>
        <v>4.5454545454545456E-2</v>
      </c>
      <c r="Q17" s="2">
        <f t="shared" si="0"/>
        <v>0</v>
      </c>
    </row>
    <row r="18" spans="1:17" x14ac:dyDescent="0.25">
      <c r="A18" s="4"/>
      <c r="B18" s="4"/>
      <c r="C18" s="1" t="s">
        <v>19</v>
      </c>
      <c r="D18" s="1">
        <v>13</v>
      </c>
      <c r="E18" s="1">
        <v>3</v>
      </c>
      <c r="F18" s="1">
        <v>0</v>
      </c>
      <c r="H18" s="1" t="s">
        <v>110</v>
      </c>
      <c r="I18" s="1" t="s">
        <v>16</v>
      </c>
      <c r="J18" s="1">
        <f>D3+D9+D15+D21+D27+D33+D39+D45+D51+D57+D63+D69+D75+D81+D87+D93</f>
        <v>134</v>
      </c>
      <c r="K18" s="1">
        <f t="shared" ref="K18:K22" si="1">L18+M18</f>
        <v>5</v>
      </c>
      <c r="L18" s="1">
        <f>E3+E9+E15+E21+E27+E33+E39+E45+E51+E57+E63+E69+E75+E81+E87+E93</f>
        <v>5</v>
      </c>
      <c r="M18" s="1">
        <f>F3+F9+F15+F21+F27+F33+F39+F45+F51+F57+F63+F69+F75+F81+F87+F93</f>
        <v>0</v>
      </c>
      <c r="O18" s="2">
        <f t="shared" ref="O18:O22" si="2">K18/$J18</f>
        <v>3.7313432835820892E-2</v>
      </c>
      <c r="P18" s="2">
        <f t="shared" si="0"/>
        <v>3.7313432835820892E-2</v>
      </c>
      <c r="Q18" s="2">
        <f t="shared" si="0"/>
        <v>0</v>
      </c>
    </row>
    <row r="19" spans="1:17" x14ac:dyDescent="0.25">
      <c r="A19" s="4"/>
      <c r="B19" s="4"/>
      <c r="C19" s="1" t="s">
        <v>20</v>
      </c>
      <c r="D19" s="1">
        <v>4</v>
      </c>
      <c r="E19" s="1">
        <v>1</v>
      </c>
      <c r="F19" s="1">
        <v>0</v>
      </c>
      <c r="H19" s="1" t="s">
        <v>110</v>
      </c>
      <c r="I19" s="1" t="s">
        <v>17</v>
      </c>
      <c r="J19" s="1">
        <f>D4+D10+D16+D22+D28+D34+D40+D46+D52+D58+D64+D70+D76+D82+D88+D94</f>
        <v>84</v>
      </c>
      <c r="K19" s="1">
        <f t="shared" si="1"/>
        <v>1</v>
      </c>
      <c r="L19" s="1">
        <f>E4+E10+E16+E22+E28+E34+E40+E46+E52+E58+E64+E70+E76+E82+E88+E94</f>
        <v>1</v>
      </c>
      <c r="M19" s="1">
        <f>F4+F10+F16+F22+F28+F34+F40+F46+F52+F58+F64+F70+F76+F82+F88+F94</f>
        <v>0</v>
      </c>
      <c r="O19" s="2">
        <f t="shared" si="2"/>
        <v>1.1904761904761904E-2</v>
      </c>
      <c r="P19" s="2">
        <f t="shared" si="0"/>
        <v>1.1904761904761904E-2</v>
      </c>
      <c r="Q19" s="2">
        <f t="shared" si="0"/>
        <v>0</v>
      </c>
    </row>
    <row r="20" spans="1:17" x14ac:dyDescent="0.25">
      <c r="A20" s="4" t="s">
        <v>86</v>
      </c>
      <c r="B20" s="4" t="s">
        <v>87</v>
      </c>
      <c r="C20" s="1" t="s">
        <v>15</v>
      </c>
      <c r="D20" s="1">
        <v>0</v>
      </c>
      <c r="E20" s="1">
        <v>0</v>
      </c>
      <c r="F20" s="1">
        <v>0</v>
      </c>
      <c r="H20" s="1" t="s">
        <v>110</v>
      </c>
      <c r="I20" s="1" t="s">
        <v>18</v>
      </c>
      <c r="J20" s="1">
        <f>D5+D11+D17+D23+D29+D35+D41+D47+D53+D59+D65+D71+D77+D83+D89+D95</f>
        <v>93</v>
      </c>
      <c r="K20" s="1">
        <f t="shared" si="1"/>
        <v>7</v>
      </c>
      <c r="L20" s="1">
        <f>E5+E11+E17+E23+E29+E35+E41+E47+E53+E59+E65+E71+E77+E83+E89+E95</f>
        <v>6</v>
      </c>
      <c r="M20" s="1">
        <f>F5+F11+F17+F23+F29+F35+F41+F47+F53+F59+F65+F71+F77+F83+F89+F95</f>
        <v>1</v>
      </c>
      <c r="O20" s="2">
        <f t="shared" si="2"/>
        <v>7.5268817204301078E-2</v>
      </c>
      <c r="P20" s="2">
        <f t="shared" si="0"/>
        <v>6.4516129032258063E-2</v>
      </c>
      <c r="Q20" s="2">
        <f t="shared" si="0"/>
        <v>1.0752688172043012E-2</v>
      </c>
    </row>
    <row r="21" spans="1:17" x14ac:dyDescent="0.25">
      <c r="A21" s="4"/>
      <c r="B21" s="4"/>
      <c r="C21" s="1" t="s">
        <v>16</v>
      </c>
      <c r="D21" s="1">
        <v>8</v>
      </c>
      <c r="E21" s="1">
        <v>0</v>
      </c>
      <c r="F21" s="1">
        <v>0</v>
      </c>
      <c r="H21" s="1" t="s">
        <v>110</v>
      </c>
      <c r="I21" s="1" t="s">
        <v>19</v>
      </c>
      <c r="J21" s="1">
        <f>D6+D12+D18+D24+D30+D36+D42+D48+D54+D60+D66+D72+D78+D84+D90+D96</f>
        <v>94</v>
      </c>
      <c r="K21" s="1">
        <f t="shared" si="1"/>
        <v>9</v>
      </c>
      <c r="L21" s="1">
        <f>E6+E12+E18+E24+E30+E36+E42+E48+E54+E60+E66+E72+E78+E84+E90+E96</f>
        <v>9</v>
      </c>
      <c r="M21" s="1">
        <f>F6+F12+F18+F24+F30+F36+F42+F48+F54+F60+F66+F72+F78+F84+F90+F96</f>
        <v>0</v>
      </c>
      <c r="O21" s="2">
        <f t="shared" si="2"/>
        <v>9.5744680851063829E-2</v>
      </c>
      <c r="P21" s="2">
        <f t="shared" si="0"/>
        <v>9.5744680851063829E-2</v>
      </c>
      <c r="Q21" s="2">
        <f t="shared" si="0"/>
        <v>0</v>
      </c>
    </row>
    <row r="22" spans="1:17" x14ac:dyDescent="0.25">
      <c r="A22" s="4"/>
      <c r="B22" s="4"/>
      <c r="C22" s="1" t="s">
        <v>17</v>
      </c>
      <c r="D22" s="1">
        <v>12</v>
      </c>
      <c r="E22" s="1">
        <v>0</v>
      </c>
      <c r="F22" s="1">
        <v>0</v>
      </c>
      <c r="H22" s="1" t="s">
        <v>110</v>
      </c>
      <c r="I22" s="1" t="s">
        <v>20</v>
      </c>
      <c r="J22" s="1">
        <f>D7+D13+D19+D25+D31+D37+D43+D49+D55+D61+D67+D73+D79+D85+D91+D97</f>
        <v>17</v>
      </c>
      <c r="K22" s="1">
        <f t="shared" si="1"/>
        <v>2</v>
      </c>
      <c r="L22" s="1">
        <f>E7+E13+E19+E25+E31+E37+E43+E49+E55+E61+E67+E73+E79+E85+E91+E97</f>
        <v>1</v>
      </c>
      <c r="M22" s="1">
        <f>F7+F13+F19+F25+F31+F37+F43+F49+F55+F61+F67+F73+F79+F85+F91+F97</f>
        <v>1</v>
      </c>
      <c r="O22" s="2">
        <f t="shared" si="2"/>
        <v>0.11764705882352941</v>
      </c>
      <c r="P22" s="2">
        <f t="shared" si="0"/>
        <v>5.8823529411764705E-2</v>
      </c>
      <c r="Q22" s="2">
        <f t="shared" si="0"/>
        <v>5.8823529411764705E-2</v>
      </c>
    </row>
    <row r="23" spans="1:17" x14ac:dyDescent="0.25">
      <c r="A23" s="4"/>
      <c r="B23" s="4"/>
      <c r="C23" s="1" t="s">
        <v>18</v>
      </c>
      <c r="D23" s="1">
        <v>2</v>
      </c>
      <c r="E23" s="1">
        <v>0</v>
      </c>
      <c r="F23" s="1">
        <v>0</v>
      </c>
      <c r="H23" s="1" t="s">
        <v>110</v>
      </c>
      <c r="O23" s="2"/>
      <c r="P23" s="2"/>
      <c r="Q23" s="2"/>
    </row>
    <row r="24" spans="1:17" x14ac:dyDescent="0.25">
      <c r="A24" s="4"/>
      <c r="B24" s="4"/>
      <c r="C24" s="1" t="s">
        <v>19</v>
      </c>
      <c r="D24" s="1">
        <v>8</v>
      </c>
      <c r="E24" s="1">
        <v>0</v>
      </c>
      <c r="F24" s="1">
        <v>0</v>
      </c>
      <c r="H24" s="1" t="s">
        <v>110</v>
      </c>
      <c r="O24" s="2"/>
      <c r="P24" s="2"/>
      <c r="Q24" s="2"/>
    </row>
    <row r="25" spans="1:17" x14ac:dyDescent="0.25">
      <c r="A25" s="4"/>
      <c r="B25" s="4"/>
      <c r="C25" s="1" t="s">
        <v>20</v>
      </c>
      <c r="D25" s="1">
        <v>0</v>
      </c>
      <c r="E25" s="1">
        <v>0</v>
      </c>
      <c r="F25" s="1">
        <v>0</v>
      </c>
      <c r="H25" s="1" t="s">
        <v>110</v>
      </c>
      <c r="I25" s="1" t="s">
        <v>34</v>
      </c>
      <c r="J25" s="1">
        <f>J17+J19</f>
        <v>150</v>
      </c>
      <c r="K25" s="1">
        <f t="shared" ref="K25:M25" si="3">K17+K19</f>
        <v>4</v>
      </c>
      <c r="L25" s="1">
        <f>L17+L19</f>
        <v>4</v>
      </c>
      <c r="M25" s="1">
        <f t="shared" si="3"/>
        <v>0</v>
      </c>
      <c r="O25" s="2">
        <f t="shared" ref="O25:Q27" si="4">K25/$J25</f>
        <v>2.6666666666666668E-2</v>
      </c>
      <c r="P25" s="2">
        <f t="shared" si="4"/>
        <v>2.6666666666666668E-2</v>
      </c>
      <c r="Q25" s="2">
        <f t="shared" si="4"/>
        <v>0</v>
      </c>
    </row>
    <row r="26" spans="1:17" x14ac:dyDescent="0.25">
      <c r="A26" s="4" t="s">
        <v>88</v>
      </c>
      <c r="B26" s="4" t="s">
        <v>89</v>
      </c>
      <c r="C26" s="1" t="s">
        <v>15</v>
      </c>
      <c r="D26" s="1">
        <v>7</v>
      </c>
      <c r="E26" s="1">
        <v>1</v>
      </c>
      <c r="F26" s="1">
        <v>0</v>
      </c>
      <c r="H26" s="1" t="s">
        <v>110</v>
      </c>
      <c r="O26" s="2"/>
      <c r="P26" s="2"/>
      <c r="Q26" s="2"/>
    </row>
    <row r="27" spans="1:17" x14ac:dyDescent="0.25">
      <c r="A27" s="4"/>
      <c r="B27" s="4"/>
      <c r="C27" s="1" t="s">
        <v>16</v>
      </c>
      <c r="D27" s="1">
        <v>16</v>
      </c>
      <c r="E27" s="1">
        <v>2</v>
      </c>
      <c r="F27" s="1">
        <v>0</v>
      </c>
      <c r="H27" s="1" t="s">
        <v>110</v>
      </c>
      <c r="I27" s="1" t="s">
        <v>35</v>
      </c>
      <c r="J27" s="1">
        <f>J20+J21</f>
        <v>187</v>
      </c>
      <c r="K27" s="1">
        <f t="shared" ref="K27:M27" si="5">K20+K21</f>
        <v>16</v>
      </c>
      <c r="L27" s="1">
        <f t="shared" si="5"/>
        <v>15</v>
      </c>
      <c r="M27" s="1">
        <f t="shared" si="5"/>
        <v>1</v>
      </c>
      <c r="O27" s="2">
        <f t="shared" si="4"/>
        <v>8.5561497326203204E-2</v>
      </c>
      <c r="P27" s="2">
        <f t="shared" si="4"/>
        <v>8.0213903743315509E-2</v>
      </c>
      <c r="Q27" s="2">
        <f t="shared" si="4"/>
        <v>5.3475935828877002E-3</v>
      </c>
    </row>
    <row r="28" spans="1:17" x14ac:dyDescent="0.25">
      <c r="A28" s="4"/>
      <c r="B28" s="4"/>
      <c r="C28" s="1" t="s">
        <v>17</v>
      </c>
      <c r="D28" s="1">
        <v>14</v>
      </c>
      <c r="E28" s="1">
        <v>0</v>
      </c>
      <c r="F28" s="1">
        <v>0</v>
      </c>
      <c r="H28" s="1" t="s">
        <v>110</v>
      </c>
    </row>
    <row r="29" spans="1:17" x14ac:dyDescent="0.25">
      <c r="A29" s="4"/>
      <c r="B29" s="4"/>
      <c r="C29" s="1" t="s">
        <v>18</v>
      </c>
      <c r="D29" s="1">
        <v>7</v>
      </c>
      <c r="E29" s="1">
        <v>0</v>
      </c>
      <c r="F29" s="1">
        <v>1</v>
      </c>
      <c r="H29" s="1" t="s">
        <v>110</v>
      </c>
    </row>
    <row r="30" spans="1:17" x14ac:dyDescent="0.25">
      <c r="A30" s="4"/>
      <c r="B30" s="4"/>
      <c r="C30" s="1" t="s">
        <v>19</v>
      </c>
      <c r="D30" s="1">
        <v>6</v>
      </c>
      <c r="E30" s="1">
        <v>0</v>
      </c>
      <c r="F30" s="1">
        <v>0</v>
      </c>
      <c r="H30" s="1" t="s">
        <v>110</v>
      </c>
      <c r="K30" s="1" t="s">
        <v>107</v>
      </c>
    </row>
    <row r="31" spans="1:17" x14ac:dyDescent="0.25">
      <c r="A31" s="4"/>
      <c r="B31" s="4"/>
      <c r="C31" s="1" t="s">
        <v>20</v>
      </c>
      <c r="D31" s="1">
        <v>0</v>
      </c>
      <c r="E31" s="1">
        <v>0</v>
      </c>
      <c r="F31" s="1">
        <v>0</v>
      </c>
      <c r="H31" s="1" t="s">
        <v>110</v>
      </c>
      <c r="K31" s="1" t="s">
        <v>108</v>
      </c>
    </row>
    <row r="32" spans="1:17" x14ac:dyDescent="0.25">
      <c r="A32" s="4" t="s">
        <v>90</v>
      </c>
      <c r="B32" s="4" t="s">
        <v>91</v>
      </c>
      <c r="C32" s="1" t="s">
        <v>15</v>
      </c>
      <c r="D32" s="1">
        <v>13</v>
      </c>
      <c r="E32" s="1">
        <v>2</v>
      </c>
      <c r="F32" s="1">
        <v>0</v>
      </c>
      <c r="H32" s="1" t="s">
        <v>110</v>
      </c>
      <c r="K32" s="1" t="s">
        <v>141</v>
      </c>
    </row>
    <row r="33" spans="1:11" x14ac:dyDescent="0.25">
      <c r="A33" s="4"/>
      <c r="B33" s="4"/>
      <c r="C33" s="1" t="s">
        <v>16</v>
      </c>
      <c r="D33" s="1">
        <v>11</v>
      </c>
      <c r="E33" s="1">
        <v>1</v>
      </c>
      <c r="F33" s="1">
        <v>0</v>
      </c>
      <c r="H33" s="1" t="s">
        <v>110</v>
      </c>
      <c r="K33" s="1" t="s">
        <v>142</v>
      </c>
    </row>
    <row r="34" spans="1:11" x14ac:dyDescent="0.25">
      <c r="A34" s="4"/>
      <c r="B34" s="4"/>
      <c r="C34" s="1" t="s">
        <v>17</v>
      </c>
      <c r="D34" s="1">
        <v>4</v>
      </c>
      <c r="E34" s="1">
        <v>0</v>
      </c>
      <c r="F34" s="1">
        <v>0</v>
      </c>
      <c r="H34" s="1" t="s">
        <v>110</v>
      </c>
      <c r="K34" s="1" t="s">
        <v>143</v>
      </c>
    </row>
    <row r="35" spans="1:11" x14ac:dyDescent="0.25">
      <c r="A35" s="4"/>
      <c r="B35" s="4"/>
      <c r="C35" s="1" t="s">
        <v>18</v>
      </c>
      <c r="D35" s="1">
        <v>8</v>
      </c>
      <c r="E35" s="1">
        <v>2</v>
      </c>
      <c r="F35" s="1">
        <v>0</v>
      </c>
      <c r="H35" s="1" t="s">
        <v>110</v>
      </c>
      <c r="K35" s="1" t="s">
        <v>144</v>
      </c>
    </row>
    <row r="36" spans="1:11" x14ac:dyDescent="0.25">
      <c r="A36" s="4"/>
      <c r="B36" s="4"/>
      <c r="C36" s="1" t="s">
        <v>19</v>
      </c>
      <c r="D36" s="1">
        <v>8</v>
      </c>
      <c r="E36" s="1">
        <v>1</v>
      </c>
      <c r="F36" s="1">
        <v>0</v>
      </c>
      <c r="H36" s="1" t="s">
        <v>110</v>
      </c>
      <c r="K36" s="1" t="s">
        <v>145</v>
      </c>
    </row>
    <row r="37" spans="1:11" x14ac:dyDescent="0.25">
      <c r="A37" s="4"/>
      <c r="B37" s="4"/>
      <c r="C37" s="1" t="s">
        <v>20</v>
      </c>
      <c r="D37" s="1">
        <v>1</v>
      </c>
      <c r="E37" s="1">
        <v>0</v>
      </c>
      <c r="F37" s="1">
        <v>0</v>
      </c>
      <c r="H37" s="1" t="s">
        <v>110</v>
      </c>
    </row>
    <row r="38" spans="1:11" x14ac:dyDescent="0.25">
      <c r="A38" s="4" t="s">
        <v>92</v>
      </c>
      <c r="B38" s="4" t="s">
        <v>93</v>
      </c>
      <c r="C38" s="1" t="s">
        <v>15</v>
      </c>
      <c r="D38" s="1">
        <v>5</v>
      </c>
      <c r="E38" s="1">
        <v>0</v>
      </c>
      <c r="F38" s="1">
        <v>0</v>
      </c>
      <c r="H38" s="1" t="s">
        <v>110</v>
      </c>
    </row>
    <row r="39" spans="1:11" x14ac:dyDescent="0.25">
      <c r="A39" s="4"/>
      <c r="B39" s="4"/>
      <c r="C39" s="1" t="s">
        <v>16</v>
      </c>
      <c r="D39" s="1">
        <v>19</v>
      </c>
      <c r="E39" s="1">
        <v>0</v>
      </c>
      <c r="F39" s="1">
        <v>0</v>
      </c>
      <c r="H39" s="1" t="s">
        <v>110</v>
      </c>
    </row>
    <row r="40" spans="1:11" x14ac:dyDescent="0.25">
      <c r="A40" s="4"/>
      <c r="B40" s="4"/>
      <c r="C40" s="1" t="s">
        <v>17</v>
      </c>
      <c r="D40" s="1">
        <v>8</v>
      </c>
      <c r="E40" s="1">
        <v>0</v>
      </c>
      <c r="F40" s="1">
        <v>0</v>
      </c>
      <c r="H40" s="1" t="s">
        <v>110</v>
      </c>
    </row>
    <row r="41" spans="1:11" x14ac:dyDescent="0.25">
      <c r="A41" s="4"/>
      <c r="B41" s="4"/>
      <c r="C41" s="1" t="s">
        <v>18</v>
      </c>
      <c r="D41" s="1">
        <v>5</v>
      </c>
      <c r="E41" s="1">
        <v>0</v>
      </c>
      <c r="F41" s="1">
        <v>0</v>
      </c>
      <c r="H41" s="1" t="s">
        <v>110</v>
      </c>
    </row>
    <row r="42" spans="1:11" x14ac:dyDescent="0.25">
      <c r="A42" s="4"/>
      <c r="B42" s="4"/>
      <c r="C42" s="1" t="s">
        <v>19</v>
      </c>
      <c r="D42" s="1">
        <v>5</v>
      </c>
      <c r="E42" s="1">
        <v>1</v>
      </c>
      <c r="F42" s="1">
        <v>0</v>
      </c>
      <c r="H42" s="1" t="s">
        <v>110</v>
      </c>
    </row>
    <row r="43" spans="1:11" x14ac:dyDescent="0.25">
      <c r="A43" s="4"/>
      <c r="B43" s="4"/>
      <c r="C43" s="1" t="s">
        <v>20</v>
      </c>
      <c r="D43" s="1">
        <v>0</v>
      </c>
      <c r="E43" s="1">
        <v>0</v>
      </c>
      <c r="F43" s="1">
        <v>0</v>
      </c>
      <c r="H43" s="1" t="s">
        <v>110</v>
      </c>
    </row>
    <row r="44" spans="1:11" x14ac:dyDescent="0.25">
      <c r="A44" s="4" t="s">
        <v>94</v>
      </c>
      <c r="B44" s="4" t="s">
        <v>95</v>
      </c>
      <c r="C44" s="1" t="s">
        <v>15</v>
      </c>
      <c r="D44" s="1">
        <v>4</v>
      </c>
      <c r="E44" s="1">
        <v>0</v>
      </c>
      <c r="F44" s="1">
        <v>0</v>
      </c>
      <c r="H44" s="1" t="s">
        <v>110</v>
      </c>
    </row>
    <row r="45" spans="1:11" x14ac:dyDescent="0.25">
      <c r="A45" s="4"/>
      <c r="B45" s="4"/>
      <c r="C45" s="1" t="s">
        <v>16</v>
      </c>
      <c r="D45" s="1">
        <v>17</v>
      </c>
      <c r="E45" s="1">
        <v>0</v>
      </c>
      <c r="F45" s="1">
        <v>0</v>
      </c>
      <c r="H45" s="1" t="s">
        <v>110</v>
      </c>
    </row>
    <row r="46" spans="1:11" x14ac:dyDescent="0.25">
      <c r="A46" s="4"/>
      <c r="B46" s="4"/>
      <c r="C46" s="1" t="s">
        <v>17</v>
      </c>
      <c r="D46" s="1">
        <v>8</v>
      </c>
      <c r="E46" s="1">
        <v>0</v>
      </c>
      <c r="F46" s="1">
        <v>0</v>
      </c>
      <c r="H46" s="1" t="s">
        <v>110</v>
      </c>
    </row>
    <row r="47" spans="1:11" x14ac:dyDescent="0.25">
      <c r="A47" s="4"/>
      <c r="B47" s="4"/>
      <c r="C47" s="1" t="s">
        <v>18</v>
      </c>
      <c r="D47" s="1">
        <v>7</v>
      </c>
      <c r="E47" s="1">
        <v>0</v>
      </c>
      <c r="F47" s="1">
        <v>0</v>
      </c>
      <c r="H47" s="1" t="s">
        <v>110</v>
      </c>
    </row>
    <row r="48" spans="1:11" x14ac:dyDescent="0.25">
      <c r="A48" s="4"/>
      <c r="B48" s="4"/>
      <c r="C48" s="1" t="s">
        <v>19</v>
      </c>
      <c r="D48" s="1">
        <v>10</v>
      </c>
      <c r="E48" s="1">
        <v>2</v>
      </c>
      <c r="F48" s="1">
        <v>0</v>
      </c>
      <c r="H48" s="1" t="s">
        <v>110</v>
      </c>
    </row>
    <row r="49" spans="1:8" x14ac:dyDescent="0.25">
      <c r="A49" s="4"/>
      <c r="B49" s="4"/>
      <c r="C49" s="1" t="s">
        <v>20</v>
      </c>
      <c r="D49" s="1">
        <v>0</v>
      </c>
      <c r="E49" s="1">
        <v>0</v>
      </c>
      <c r="F49" s="1">
        <v>0</v>
      </c>
      <c r="H49" s="1" t="s">
        <v>110</v>
      </c>
    </row>
    <row r="50" spans="1:8" x14ac:dyDescent="0.25">
      <c r="A50" s="4" t="s">
        <v>96</v>
      </c>
      <c r="B50" s="4" t="s">
        <v>97</v>
      </c>
      <c r="C50" s="1" t="s">
        <v>15</v>
      </c>
      <c r="D50" s="1">
        <v>9</v>
      </c>
      <c r="E50" s="1">
        <v>0</v>
      </c>
      <c r="F50" s="1">
        <v>0</v>
      </c>
      <c r="H50" s="1" t="s">
        <v>110</v>
      </c>
    </row>
    <row r="51" spans="1:8" x14ac:dyDescent="0.25">
      <c r="A51" s="4"/>
      <c r="B51" s="4"/>
      <c r="C51" s="1" t="s">
        <v>16</v>
      </c>
      <c r="D51" s="1">
        <v>11</v>
      </c>
      <c r="E51" s="1">
        <v>2</v>
      </c>
      <c r="F51" s="1">
        <v>0</v>
      </c>
      <c r="H51" s="1" t="s">
        <v>110</v>
      </c>
    </row>
    <row r="52" spans="1:8" x14ac:dyDescent="0.25">
      <c r="A52" s="4"/>
      <c r="B52" s="4"/>
      <c r="C52" s="1" t="s">
        <v>17</v>
      </c>
      <c r="D52" s="1">
        <v>4</v>
      </c>
      <c r="E52" s="1">
        <v>0</v>
      </c>
      <c r="F52" s="1">
        <v>0</v>
      </c>
      <c r="H52" s="1" t="s">
        <v>110</v>
      </c>
    </row>
    <row r="53" spans="1:8" x14ac:dyDescent="0.25">
      <c r="A53" s="4"/>
      <c r="B53" s="4"/>
      <c r="C53" s="1" t="s">
        <v>18</v>
      </c>
      <c r="D53" s="1">
        <v>9</v>
      </c>
      <c r="E53" s="1">
        <v>1</v>
      </c>
      <c r="F53" s="1">
        <v>0</v>
      </c>
      <c r="H53" s="1" t="s">
        <v>110</v>
      </c>
    </row>
    <row r="54" spans="1:8" x14ac:dyDescent="0.25">
      <c r="A54" s="4"/>
      <c r="B54" s="4"/>
      <c r="C54" s="1" t="s">
        <v>19</v>
      </c>
      <c r="D54" s="1">
        <v>8</v>
      </c>
      <c r="E54" s="1">
        <v>1</v>
      </c>
      <c r="F54" s="1">
        <v>0</v>
      </c>
      <c r="H54" s="1" t="s">
        <v>110</v>
      </c>
    </row>
    <row r="55" spans="1:8" x14ac:dyDescent="0.25">
      <c r="A55" s="4"/>
      <c r="B55" s="4"/>
      <c r="C55" s="1" t="s">
        <v>20</v>
      </c>
      <c r="D55" s="1">
        <v>1</v>
      </c>
      <c r="E55" s="1">
        <v>0</v>
      </c>
      <c r="F55" s="1">
        <v>1</v>
      </c>
      <c r="H55" s="1" t="s">
        <v>110</v>
      </c>
    </row>
    <row r="56" spans="1:8" x14ac:dyDescent="0.25">
      <c r="A56" s="4" t="s">
        <v>98</v>
      </c>
      <c r="B56" s="4" t="s">
        <v>37</v>
      </c>
      <c r="C56" s="1" t="s">
        <v>15</v>
      </c>
      <c r="D56" s="1">
        <v>12</v>
      </c>
      <c r="E56" s="1">
        <v>0</v>
      </c>
      <c r="F56" s="1">
        <v>0</v>
      </c>
      <c r="H56" s="1" t="s">
        <v>110</v>
      </c>
    </row>
    <row r="57" spans="1:8" x14ac:dyDescent="0.25">
      <c r="A57" s="4"/>
      <c r="B57" s="4"/>
      <c r="C57" s="1" t="s">
        <v>16</v>
      </c>
      <c r="D57" s="1">
        <v>0</v>
      </c>
      <c r="E57" s="1">
        <v>0</v>
      </c>
      <c r="F57" s="1">
        <v>0</v>
      </c>
      <c r="H57" s="1" t="s">
        <v>110</v>
      </c>
    </row>
    <row r="58" spans="1:8" x14ac:dyDescent="0.25">
      <c r="A58" s="4"/>
      <c r="B58" s="4"/>
      <c r="C58" s="1" t="s">
        <v>17</v>
      </c>
      <c r="D58" s="1">
        <v>6</v>
      </c>
      <c r="E58" s="1">
        <v>0</v>
      </c>
      <c r="F58" s="1">
        <v>0</v>
      </c>
      <c r="H58" s="1" t="s">
        <v>110</v>
      </c>
    </row>
    <row r="59" spans="1:8" x14ac:dyDescent="0.25">
      <c r="A59" s="4"/>
      <c r="B59" s="4"/>
      <c r="C59" s="1" t="s">
        <v>18</v>
      </c>
      <c r="D59" s="1">
        <v>16</v>
      </c>
      <c r="E59" s="1">
        <v>0</v>
      </c>
      <c r="F59" s="1">
        <v>0</v>
      </c>
      <c r="H59" s="1" t="s">
        <v>110</v>
      </c>
    </row>
    <row r="60" spans="1:8" x14ac:dyDescent="0.25">
      <c r="A60" s="4"/>
      <c r="B60" s="4"/>
      <c r="C60" s="1" t="s">
        <v>19</v>
      </c>
      <c r="D60" s="1">
        <v>8</v>
      </c>
      <c r="E60" s="1">
        <v>0</v>
      </c>
      <c r="F60" s="1">
        <v>0</v>
      </c>
      <c r="H60" s="1" t="s">
        <v>110</v>
      </c>
    </row>
    <row r="61" spans="1:8" x14ac:dyDescent="0.25">
      <c r="A61" s="4"/>
      <c r="B61" s="4"/>
      <c r="C61" s="1" t="s">
        <v>20</v>
      </c>
      <c r="D61" s="1">
        <v>3</v>
      </c>
      <c r="E61" s="1">
        <v>0</v>
      </c>
      <c r="F61" s="1">
        <v>0</v>
      </c>
      <c r="H61" s="1" t="s">
        <v>110</v>
      </c>
    </row>
    <row r="62" spans="1:8" x14ac:dyDescent="0.25">
      <c r="A62" s="4" t="s">
        <v>99</v>
      </c>
      <c r="B62" s="4" t="s">
        <v>25</v>
      </c>
      <c r="C62" s="1" t="s">
        <v>15</v>
      </c>
      <c r="D62" s="1">
        <v>2</v>
      </c>
      <c r="E62" s="1">
        <v>0</v>
      </c>
      <c r="F62" s="1">
        <v>0</v>
      </c>
      <c r="H62" s="1" t="s">
        <v>110</v>
      </c>
    </row>
    <row r="63" spans="1:8" x14ac:dyDescent="0.25">
      <c r="A63" s="4"/>
      <c r="B63" s="4"/>
      <c r="C63" s="1" t="s">
        <v>16</v>
      </c>
      <c r="D63" s="1">
        <v>8</v>
      </c>
      <c r="E63" s="1">
        <v>0</v>
      </c>
      <c r="F63" s="1">
        <v>0</v>
      </c>
      <c r="H63" s="1" t="s">
        <v>110</v>
      </c>
    </row>
    <row r="64" spans="1:8" x14ac:dyDescent="0.25">
      <c r="A64" s="4"/>
      <c r="B64" s="4"/>
      <c r="C64" s="1" t="s">
        <v>17</v>
      </c>
      <c r="D64" s="1">
        <v>2</v>
      </c>
      <c r="E64" s="1">
        <v>0</v>
      </c>
      <c r="F64" s="1">
        <v>0</v>
      </c>
      <c r="H64" s="1" t="s">
        <v>110</v>
      </c>
    </row>
    <row r="65" spans="1:8" x14ac:dyDescent="0.25">
      <c r="A65" s="4"/>
      <c r="B65" s="4"/>
      <c r="C65" s="1" t="s">
        <v>18</v>
      </c>
      <c r="D65" s="1">
        <v>14</v>
      </c>
      <c r="E65" s="1">
        <v>2</v>
      </c>
      <c r="F65" s="1">
        <v>0</v>
      </c>
      <c r="H65" s="1" t="s">
        <v>110</v>
      </c>
    </row>
    <row r="66" spans="1:8" x14ac:dyDescent="0.25">
      <c r="A66" s="4"/>
      <c r="B66" s="4"/>
      <c r="C66" s="1" t="s">
        <v>19</v>
      </c>
      <c r="D66" s="1">
        <v>9</v>
      </c>
      <c r="E66" s="1">
        <v>1</v>
      </c>
      <c r="F66" s="1">
        <v>0</v>
      </c>
      <c r="H66" s="1" t="s">
        <v>110</v>
      </c>
    </row>
    <row r="67" spans="1:8" x14ac:dyDescent="0.25">
      <c r="A67" s="4"/>
      <c r="B67" s="4"/>
      <c r="C67" s="1" t="s">
        <v>20</v>
      </c>
      <c r="D67" s="1">
        <v>7</v>
      </c>
      <c r="E67" s="1">
        <v>0</v>
      </c>
      <c r="F67" s="1">
        <v>0</v>
      </c>
      <c r="H67" s="1" t="s">
        <v>110</v>
      </c>
    </row>
  </sheetData>
  <mergeCells count="22">
    <mergeCell ref="A62:A67"/>
    <mergeCell ref="B62:B67"/>
    <mergeCell ref="A2:A7"/>
    <mergeCell ref="B2:B7"/>
    <mergeCell ref="A8:A13"/>
    <mergeCell ref="B8:B13"/>
    <mergeCell ref="A14:A19"/>
    <mergeCell ref="B14:B19"/>
    <mergeCell ref="A20:A25"/>
    <mergeCell ref="B20:B25"/>
    <mergeCell ref="A26:A31"/>
    <mergeCell ref="B26:B31"/>
    <mergeCell ref="A32:A37"/>
    <mergeCell ref="B32:B37"/>
    <mergeCell ref="A56:A61"/>
    <mergeCell ref="B56:B61"/>
    <mergeCell ref="A38:A43"/>
    <mergeCell ref="B38:B43"/>
    <mergeCell ref="A44:A49"/>
    <mergeCell ref="B44:B49"/>
    <mergeCell ref="A50:A55"/>
    <mergeCell ref="B50:B55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workbookViewId="0">
      <selection activeCell="F46" sqref="F46"/>
    </sheetView>
  </sheetViews>
  <sheetFormatPr defaultRowHeight="14.4" x14ac:dyDescent="0.25"/>
  <cols>
    <col min="1" max="1" width="11.77734375" customWidth="1"/>
    <col min="3" max="3" width="10.21875" customWidth="1"/>
    <col min="7" max="7" width="12.33203125" customWidth="1"/>
    <col min="8" max="8" width="8.88671875" style="1"/>
    <col min="9" max="9" width="11.6640625" customWidth="1"/>
    <col min="10" max="11" width="7.44140625" customWidth="1"/>
    <col min="12" max="12" width="6" customWidth="1"/>
    <col min="13" max="13" width="6.21875" customWidth="1"/>
    <col min="14" max="14" width="7.109375" customWidth="1"/>
    <col min="15" max="15" width="9.33203125" customWidth="1"/>
    <col min="16" max="16" width="16.77734375" customWidth="1"/>
  </cols>
  <sheetData>
    <row r="1" spans="1:19" x14ac:dyDescent="0.25">
      <c r="A1" t="s">
        <v>0</v>
      </c>
      <c r="B1" t="s">
        <v>1</v>
      </c>
      <c r="D1" t="s">
        <v>6</v>
      </c>
      <c r="E1" t="s">
        <v>3</v>
      </c>
      <c r="F1" t="s">
        <v>4</v>
      </c>
      <c r="H1" s="1" t="s">
        <v>109</v>
      </c>
      <c r="J1" s="1" t="s">
        <v>106</v>
      </c>
      <c r="K1" s="3" t="s">
        <v>12</v>
      </c>
      <c r="L1" s="3"/>
      <c r="M1" s="3"/>
      <c r="N1" s="3"/>
      <c r="O1" s="3"/>
      <c r="P1" s="3"/>
      <c r="Q1" s="3"/>
      <c r="R1" s="3"/>
      <c r="S1" s="3"/>
    </row>
    <row r="2" spans="1:19" x14ac:dyDescent="0.25">
      <c r="A2" s="4">
        <v>20191226</v>
      </c>
      <c r="B2" s="4" t="s">
        <v>21</v>
      </c>
      <c r="C2" t="s">
        <v>15</v>
      </c>
      <c r="D2">
        <v>0</v>
      </c>
      <c r="E2">
        <v>0</v>
      </c>
      <c r="F2">
        <v>0</v>
      </c>
      <c r="H2" s="1" t="s">
        <v>110</v>
      </c>
      <c r="K2" s="3" t="s">
        <v>119</v>
      </c>
      <c r="L2" s="3"/>
      <c r="M2" s="3"/>
      <c r="N2" s="3"/>
    </row>
    <row r="3" spans="1:19" x14ac:dyDescent="0.25">
      <c r="A3" s="4"/>
      <c r="B3" s="4"/>
      <c r="C3" t="s">
        <v>16</v>
      </c>
      <c r="D3">
        <v>1</v>
      </c>
      <c r="E3">
        <v>0</v>
      </c>
      <c r="F3">
        <v>1</v>
      </c>
      <c r="H3" s="1" t="s">
        <v>110</v>
      </c>
      <c r="K3" s="3" t="s">
        <v>120</v>
      </c>
    </row>
    <row r="4" spans="1:19" x14ac:dyDescent="0.25">
      <c r="A4" s="4"/>
      <c r="B4" s="4"/>
      <c r="C4" t="s">
        <v>17</v>
      </c>
      <c r="D4">
        <v>0</v>
      </c>
      <c r="E4" s="1">
        <v>0</v>
      </c>
      <c r="F4" s="1">
        <v>0</v>
      </c>
      <c r="H4" s="1" t="s">
        <v>110</v>
      </c>
      <c r="J4" s="1"/>
      <c r="K4" s="3" t="s">
        <v>121</v>
      </c>
      <c r="L4" s="1"/>
      <c r="M4" s="1"/>
      <c r="N4" s="1"/>
      <c r="O4" s="1"/>
      <c r="P4" s="1"/>
      <c r="Q4" s="1"/>
      <c r="R4" s="1"/>
      <c r="S4" s="1"/>
    </row>
    <row r="5" spans="1:19" x14ac:dyDescent="0.25">
      <c r="A5" s="4"/>
      <c r="B5" s="4"/>
      <c r="C5" t="s">
        <v>18</v>
      </c>
      <c r="D5">
        <v>2</v>
      </c>
      <c r="E5" s="1">
        <v>0</v>
      </c>
      <c r="F5" s="1">
        <v>0</v>
      </c>
      <c r="H5" s="1" t="s">
        <v>110</v>
      </c>
      <c r="K5" s="3" t="s">
        <v>122</v>
      </c>
    </row>
    <row r="6" spans="1:19" x14ac:dyDescent="0.25">
      <c r="A6" s="4"/>
      <c r="B6" s="4"/>
      <c r="C6" t="s">
        <v>19</v>
      </c>
      <c r="D6">
        <v>2</v>
      </c>
      <c r="E6" s="1">
        <v>0</v>
      </c>
      <c r="F6" s="1">
        <v>0</v>
      </c>
      <c r="H6" s="1" t="s">
        <v>110</v>
      </c>
    </row>
    <row r="7" spans="1:19" x14ac:dyDescent="0.25">
      <c r="A7" s="4"/>
      <c r="B7" s="4"/>
      <c r="C7" t="s">
        <v>20</v>
      </c>
      <c r="D7">
        <v>1</v>
      </c>
      <c r="E7" s="1">
        <v>0</v>
      </c>
      <c r="F7" s="1">
        <v>0</v>
      </c>
      <c r="H7" s="1" t="s">
        <v>110</v>
      </c>
      <c r="K7" t="s">
        <v>11</v>
      </c>
    </row>
    <row r="8" spans="1:19" x14ac:dyDescent="0.25">
      <c r="A8" s="4">
        <v>20191230</v>
      </c>
      <c r="B8" s="4" t="s">
        <v>22</v>
      </c>
      <c r="C8" s="1" t="s">
        <v>15</v>
      </c>
      <c r="D8">
        <v>0</v>
      </c>
      <c r="E8" s="1">
        <v>0</v>
      </c>
      <c r="F8" s="1">
        <v>0</v>
      </c>
      <c r="H8" s="1" t="s">
        <v>110</v>
      </c>
      <c r="K8" s="1" t="s">
        <v>115</v>
      </c>
    </row>
    <row r="9" spans="1:19" x14ac:dyDescent="0.25">
      <c r="A9" s="4"/>
      <c r="B9" s="4"/>
      <c r="C9" s="1" t="s">
        <v>16</v>
      </c>
      <c r="D9">
        <v>3</v>
      </c>
      <c r="E9" s="1">
        <v>0</v>
      </c>
      <c r="F9" s="1">
        <v>0</v>
      </c>
      <c r="H9" s="1" t="s">
        <v>110</v>
      </c>
      <c r="K9" s="1" t="s">
        <v>123</v>
      </c>
    </row>
    <row r="10" spans="1:19" x14ac:dyDescent="0.25">
      <c r="A10" s="4"/>
      <c r="B10" s="4"/>
      <c r="C10" s="1" t="s">
        <v>17</v>
      </c>
      <c r="D10">
        <v>1</v>
      </c>
      <c r="E10" s="1">
        <v>0</v>
      </c>
      <c r="F10" s="1">
        <v>0</v>
      </c>
      <c r="H10" s="1" t="s">
        <v>110</v>
      </c>
      <c r="K10" s="1" t="s">
        <v>124</v>
      </c>
    </row>
    <row r="11" spans="1:19" x14ac:dyDescent="0.25">
      <c r="A11" s="4"/>
      <c r="B11" s="4"/>
      <c r="C11" s="1" t="s">
        <v>18</v>
      </c>
      <c r="D11">
        <v>2</v>
      </c>
      <c r="E11" s="1">
        <v>0</v>
      </c>
      <c r="F11" s="1">
        <v>0</v>
      </c>
      <c r="H11" s="1" t="s">
        <v>110</v>
      </c>
      <c r="K11" s="1" t="s">
        <v>125</v>
      </c>
    </row>
    <row r="12" spans="1:19" x14ac:dyDescent="0.25">
      <c r="A12" s="4"/>
      <c r="B12" s="4"/>
      <c r="C12" s="1" t="s">
        <v>19</v>
      </c>
      <c r="D12">
        <v>3</v>
      </c>
      <c r="E12" s="1">
        <v>0</v>
      </c>
      <c r="F12" s="1">
        <v>0</v>
      </c>
      <c r="H12" s="1" t="s">
        <v>110</v>
      </c>
    </row>
    <row r="13" spans="1:19" x14ac:dyDescent="0.25">
      <c r="A13" s="4"/>
      <c r="B13" s="4"/>
      <c r="C13" s="1" t="s">
        <v>20</v>
      </c>
      <c r="D13">
        <v>0</v>
      </c>
      <c r="E13" s="1">
        <v>0</v>
      </c>
      <c r="F13" s="1">
        <v>0</v>
      </c>
      <c r="H13" s="1" t="s">
        <v>110</v>
      </c>
      <c r="K13" t="s">
        <v>13</v>
      </c>
    </row>
    <row r="14" spans="1:19" x14ac:dyDescent="0.25">
      <c r="A14" s="4">
        <v>20191231</v>
      </c>
      <c r="B14" s="4" t="s">
        <v>23</v>
      </c>
      <c r="C14" s="1" t="s">
        <v>15</v>
      </c>
      <c r="D14">
        <v>1</v>
      </c>
      <c r="E14" s="1">
        <v>0</v>
      </c>
      <c r="F14" s="1">
        <v>0</v>
      </c>
      <c r="H14" s="1" t="s">
        <v>110</v>
      </c>
      <c r="K14" t="s">
        <v>14</v>
      </c>
    </row>
    <row r="15" spans="1:19" x14ac:dyDescent="0.25">
      <c r="A15" s="4"/>
      <c r="B15" s="4"/>
      <c r="C15" s="1" t="s">
        <v>16</v>
      </c>
      <c r="D15">
        <v>10</v>
      </c>
      <c r="E15" s="1">
        <v>1</v>
      </c>
      <c r="F15" s="1">
        <v>0</v>
      </c>
      <c r="H15" s="1" t="s">
        <v>110</v>
      </c>
    </row>
    <row r="16" spans="1:19" x14ac:dyDescent="0.25">
      <c r="A16" s="4"/>
      <c r="B16" s="4"/>
      <c r="C16" s="1" t="s">
        <v>17</v>
      </c>
      <c r="D16">
        <v>4</v>
      </c>
      <c r="E16" s="1">
        <v>0</v>
      </c>
      <c r="F16" s="1">
        <v>0</v>
      </c>
      <c r="H16" s="1" t="s">
        <v>110</v>
      </c>
      <c r="J16" s="1" t="s">
        <v>2</v>
      </c>
      <c r="K16" s="1" t="s">
        <v>9</v>
      </c>
      <c r="L16" s="1" t="s">
        <v>7</v>
      </c>
      <c r="M16" s="1" t="s">
        <v>4</v>
      </c>
      <c r="N16" s="1"/>
      <c r="O16" s="1" t="s">
        <v>8</v>
      </c>
      <c r="P16" s="1" t="s">
        <v>5</v>
      </c>
      <c r="Q16" s="1" t="s">
        <v>4</v>
      </c>
      <c r="R16" s="1" t="s">
        <v>105</v>
      </c>
      <c r="S16" s="1"/>
    </row>
    <row r="17" spans="1:17" x14ac:dyDescent="0.25">
      <c r="A17" s="4"/>
      <c r="B17" s="4"/>
      <c r="C17" s="1" t="s">
        <v>18</v>
      </c>
      <c r="D17">
        <v>7</v>
      </c>
      <c r="E17" s="1">
        <v>2</v>
      </c>
      <c r="F17" s="1">
        <v>0</v>
      </c>
      <c r="H17" s="1" t="s">
        <v>110</v>
      </c>
      <c r="I17" t="s">
        <v>26</v>
      </c>
      <c r="J17">
        <f>D2+D8+D14+D20+D26+D32+D38+D44+D50+D56+D62+D68+D74+D80+D86+D92</f>
        <v>98</v>
      </c>
      <c r="K17">
        <f>L17+M17</f>
        <v>2</v>
      </c>
      <c r="L17" s="1">
        <f>E2+E8+E14+E20+E26+E32+E38+E44+E50+E56+E62+E68+E74+E80+E86+E92</f>
        <v>2</v>
      </c>
      <c r="M17" s="1">
        <f>F2+F8+F14+F20+F26+F32+F38+F44+F50+F56+F62+F68+F74+F80+F86+F92</f>
        <v>0</v>
      </c>
      <c r="O17" s="2">
        <f>K17/$J17</f>
        <v>2.0408163265306121E-2</v>
      </c>
      <c r="P17" s="2">
        <f t="shared" ref="P17:Q22" si="0">L17/$J17</f>
        <v>2.0408163265306121E-2</v>
      </c>
      <c r="Q17" s="2">
        <f t="shared" si="0"/>
        <v>0</v>
      </c>
    </row>
    <row r="18" spans="1:17" x14ac:dyDescent="0.25">
      <c r="A18" s="4"/>
      <c r="B18" s="4"/>
      <c r="C18" s="1" t="s">
        <v>19</v>
      </c>
      <c r="D18">
        <v>10</v>
      </c>
      <c r="E18" s="1">
        <v>3</v>
      </c>
      <c r="F18" s="1">
        <v>0</v>
      </c>
      <c r="H18" s="1" t="s">
        <v>110</v>
      </c>
      <c r="I18" t="s">
        <v>27</v>
      </c>
      <c r="J18" s="1">
        <f>D3+D9+D15+D21+D27+D33+D39+D45+D51+D57+D63+D69+D75+D81+D87+D93</f>
        <v>165</v>
      </c>
      <c r="K18" s="1">
        <f t="shared" ref="K18:K22" si="1">L18+M18</f>
        <v>14</v>
      </c>
      <c r="L18" s="1">
        <f>E3+E9+E15+E21+E27+E33+E39+E45+E51+E57+E63+E69+E75+E81+E87+E93</f>
        <v>12</v>
      </c>
      <c r="M18" s="1">
        <f>F3+F9+F15+F21+F27+F33+F39+F45+F51+F57+F63+F69+F75+F81+F87+F93</f>
        <v>2</v>
      </c>
      <c r="O18" s="2">
        <f t="shared" ref="O18:O22" si="2">K18/$J18</f>
        <v>8.4848484848484854E-2</v>
      </c>
      <c r="P18" s="2">
        <f t="shared" si="0"/>
        <v>7.2727272727272724E-2</v>
      </c>
      <c r="Q18" s="2">
        <f t="shared" si="0"/>
        <v>1.2121212121212121E-2</v>
      </c>
    </row>
    <row r="19" spans="1:17" x14ac:dyDescent="0.25">
      <c r="A19" s="4"/>
      <c r="B19" s="4"/>
      <c r="C19" s="1" t="s">
        <v>20</v>
      </c>
      <c r="D19">
        <v>2</v>
      </c>
      <c r="E19" s="1">
        <v>1</v>
      </c>
      <c r="F19" s="1">
        <v>0</v>
      </c>
      <c r="H19" s="1" t="s">
        <v>110</v>
      </c>
      <c r="I19" t="s">
        <v>28</v>
      </c>
      <c r="J19" s="1">
        <f>D4+D10+D16+D22+D28+D34+D40+D46+D52+D58+D64+D70+D76+D82+D88+D94</f>
        <v>83</v>
      </c>
      <c r="K19" s="1">
        <f t="shared" si="1"/>
        <v>4</v>
      </c>
      <c r="L19" s="1">
        <f>E4+E10+E16+E22+E28+E34+E40+E46+E52+E58+E64+E70+E76+E82+E88+E94</f>
        <v>4</v>
      </c>
      <c r="M19" s="1">
        <f>F4+F10+F16+F22+F28+F34+F40+F46+F52+F58+F64+F70+F76+F82+F88+F94</f>
        <v>0</v>
      </c>
      <c r="O19" s="2">
        <f t="shared" si="2"/>
        <v>4.8192771084337352E-2</v>
      </c>
      <c r="P19" s="2">
        <f t="shared" si="0"/>
        <v>4.8192771084337352E-2</v>
      </c>
      <c r="Q19" s="2">
        <f t="shared" si="0"/>
        <v>0</v>
      </c>
    </row>
    <row r="20" spans="1:17" x14ac:dyDescent="0.25">
      <c r="A20" s="4">
        <v>20200104</v>
      </c>
      <c r="B20" s="4" t="s">
        <v>24</v>
      </c>
      <c r="C20" s="1" t="s">
        <v>15</v>
      </c>
      <c r="D20">
        <v>7</v>
      </c>
      <c r="E20" s="1">
        <v>1</v>
      </c>
      <c r="F20" s="1">
        <v>0</v>
      </c>
      <c r="H20" s="1" t="s">
        <v>110</v>
      </c>
      <c r="I20" t="s">
        <v>29</v>
      </c>
      <c r="J20" s="1">
        <f>D5+D11+D17+D23+D29+D35+D41+D47+D53+D59+D65+D71+D77+D83+D89+D95</f>
        <v>124</v>
      </c>
      <c r="K20" s="1">
        <f t="shared" si="1"/>
        <v>12</v>
      </c>
      <c r="L20" s="1">
        <f>E5+E11+E17+E23+E29+E35+E41+E47+E53+E59+E65+E71+E77+E83+E89+E95</f>
        <v>11</v>
      </c>
      <c r="M20" s="1">
        <f>F5+F11+F17+F23+F29+F35+F41+F47+F53+F59+F65+F71+F77+F83+F89+F95</f>
        <v>1</v>
      </c>
      <c r="O20" s="2">
        <f t="shared" si="2"/>
        <v>9.6774193548387094E-2</v>
      </c>
      <c r="P20" s="2">
        <f t="shared" si="0"/>
        <v>8.8709677419354843E-2</v>
      </c>
      <c r="Q20" s="2">
        <f t="shared" si="0"/>
        <v>8.0645161290322578E-3</v>
      </c>
    </row>
    <row r="21" spans="1:17" x14ac:dyDescent="0.25">
      <c r="A21" s="4"/>
      <c r="B21" s="4"/>
      <c r="C21" s="1" t="s">
        <v>16</v>
      </c>
      <c r="D21">
        <v>12</v>
      </c>
      <c r="E21" s="1">
        <v>2</v>
      </c>
      <c r="F21" s="1">
        <v>0</v>
      </c>
      <c r="H21" s="1" t="s">
        <v>110</v>
      </c>
      <c r="I21" t="s">
        <v>19</v>
      </c>
      <c r="J21" s="1">
        <f>D6+D12+D18+D24+D30+D36+D42+D48+D54+D60+D66+D72+D78+D84+D90+D96</f>
        <v>102</v>
      </c>
      <c r="K21" s="1">
        <f t="shared" si="1"/>
        <v>16</v>
      </c>
      <c r="L21" s="1">
        <f>E6+E12+E18+E24+E30+E36+E42+E48+E54+E60+E66+E72+E78+E84+E90+E96</f>
        <v>16</v>
      </c>
      <c r="M21" s="1">
        <f>F6+F12+F18+F24+F30+F36+F42+F48+F54+F60+F66+F72+F78+F84+F90+F96</f>
        <v>0</v>
      </c>
      <c r="O21" s="2">
        <f t="shared" si="2"/>
        <v>0.15686274509803921</v>
      </c>
      <c r="P21" s="2">
        <f t="shared" si="0"/>
        <v>0.15686274509803921</v>
      </c>
      <c r="Q21" s="2">
        <f t="shared" si="0"/>
        <v>0</v>
      </c>
    </row>
    <row r="22" spans="1:17" x14ac:dyDescent="0.25">
      <c r="A22" s="4"/>
      <c r="B22" s="4"/>
      <c r="C22" s="1" t="s">
        <v>17</v>
      </c>
      <c r="D22">
        <v>6</v>
      </c>
      <c r="E22" s="1">
        <v>1</v>
      </c>
      <c r="F22" s="1">
        <v>0</v>
      </c>
      <c r="H22" s="1" t="s">
        <v>110</v>
      </c>
      <c r="I22" t="s">
        <v>30</v>
      </c>
      <c r="J22" s="1">
        <f>D7+D13+D19+D25+D31+D37+D43+D49+D55+D61+D67+D73+D79+D85+D91+D97</f>
        <v>23</v>
      </c>
      <c r="K22" s="1">
        <f t="shared" si="1"/>
        <v>2</v>
      </c>
      <c r="L22" s="1">
        <f>E7+E13+E19+E25+E31+E37+E43+E49+E55+E61+E67+E73+E79+E85+E91+E97</f>
        <v>2</v>
      </c>
      <c r="M22" s="1">
        <f>F7+F13+F19+F25+F31+F37+F43+F49+F55+F61+F67+F73+F79+F85+F91+F97</f>
        <v>0</v>
      </c>
      <c r="O22" s="2">
        <f t="shared" si="2"/>
        <v>8.6956521739130432E-2</v>
      </c>
      <c r="P22" s="2">
        <f t="shared" si="0"/>
        <v>8.6956521739130432E-2</v>
      </c>
      <c r="Q22" s="2">
        <f t="shared" si="0"/>
        <v>0</v>
      </c>
    </row>
    <row r="23" spans="1:17" x14ac:dyDescent="0.25">
      <c r="A23" s="4"/>
      <c r="B23" s="4"/>
      <c r="C23" s="1" t="s">
        <v>18</v>
      </c>
      <c r="D23">
        <v>16</v>
      </c>
      <c r="E23" s="1">
        <v>2</v>
      </c>
      <c r="F23" s="1">
        <v>0</v>
      </c>
      <c r="H23" s="1" t="s">
        <v>110</v>
      </c>
      <c r="O23" s="2"/>
      <c r="P23" s="2"/>
      <c r="Q23" s="2"/>
    </row>
    <row r="24" spans="1:17" x14ac:dyDescent="0.25">
      <c r="A24" s="4"/>
      <c r="B24" s="4"/>
      <c r="C24" s="1" t="s">
        <v>19</v>
      </c>
      <c r="D24">
        <v>16</v>
      </c>
      <c r="E24" s="1">
        <v>2</v>
      </c>
      <c r="F24" s="1">
        <v>0</v>
      </c>
      <c r="H24" s="1" t="s">
        <v>110</v>
      </c>
      <c r="O24" s="2"/>
      <c r="P24" s="2"/>
      <c r="Q24" s="2"/>
    </row>
    <row r="25" spans="1:17" x14ac:dyDescent="0.25">
      <c r="A25" s="4"/>
      <c r="B25" s="4"/>
      <c r="C25" s="1" t="s">
        <v>20</v>
      </c>
      <c r="D25">
        <v>4</v>
      </c>
      <c r="E25" s="1">
        <v>0</v>
      </c>
      <c r="F25" s="1">
        <v>0</v>
      </c>
      <c r="H25" s="1" t="s">
        <v>110</v>
      </c>
      <c r="I25" t="s">
        <v>34</v>
      </c>
      <c r="J25">
        <f>J17+J19</f>
        <v>181</v>
      </c>
      <c r="K25" s="1">
        <f t="shared" ref="K25:M25" si="3">K17+K19</f>
        <v>6</v>
      </c>
      <c r="L25" s="1">
        <f>L17+L19</f>
        <v>6</v>
      </c>
      <c r="M25" s="1">
        <f t="shared" si="3"/>
        <v>0</v>
      </c>
      <c r="O25" s="2">
        <f t="shared" ref="O25:O27" si="4">K25/$J25</f>
        <v>3.3149171270718231E-2</v>
      </c>
      <c r="P25" s="2">
        <f t="shared" ref="P25:P27" si="5">L25/$J25</f>
        <v>3.3149171270718231E-2</v>
      </c>
      <c r="Q25" s="2">
        <f t="shared" ref="Q25:Q27" si="6">M25/$J25</f>
        <v>0</v>
      </c>
    </row>
    <row r="26" spans="1:17" x14ac:dyDescent="0.25">
      <c r="A26" s="4">
        <v>20200416</v>
      </c>
      <c r="B26" s="4" t="s">
        <v>21</v>
      </c>
      <c r="C26" s="1" t="s">
        <v>15</v>
      </c>
      <c r="D26">
        <v>12</v>
      </c>
      <c r="E26" s="1">
        <v>1</v>
      </c>
      <c r="F26" s="1">
        <v>0</v>
      </c>
      <c r="H26" s="1" t="s">
        <v>110</v>
      </c>
      <c r="O26" s="2"/>
      <c r="P26" s="2"/>
      <c r="Q26" s="2"/>
    </row>
    <row r="27" spans="1:17" x14ac:dyDescent="0.25">
      <c r="A27" s="4"/>
      <c r="B27" s="4"/>
      <c r="C27" s="1" t="s">
        <v>16</v>
      </c>
      <c r="D27">
        <v>12</v>
      </c>
      <c r="E27" s="1">
        <v>0</v>
      </c>
      <c r="F27" s="1">
        <v>0</v>
      </c>
      <c r="H27" s="1" t="s">
        <v>110</v>
      </c>
      <c r="I27" t="s">
        <v>35</v>
      </c>
      <c r="J27">
        <f>J20+J21</f>
        <v>226</v>
      </c>
      <c r="K27" s="1">
        <f t="shared" ref="K27:M27" si="7">K20+K21</f>
        <v>28</v>
      </c>
      <c r="L27" s="1">
        <f t="shared" si="7"/>
        <v>27</v>
      </c>
      <c r="M27" s="1">
        <f t="shared" si="7"/>
        <v>1</v>
      </c>
      <c r="O27" s="2">
        <f t="shared" si="4"/>
        <v>0.12389380530973451</v>
      </c>
      <c r="P27" s="2">
        <f t="shared" si="5"/>
        <v>0.11946902654867257</v>
      </c>
      <c r="Q27" s="2">
        <f t="shared" si="6"/>
        <v>4.4247787610619468E-3</v>
      </c>
    </row>
    <row r="28" spans="1:17" x14ac:dyDescent="0.25">
      <c r="A28" s="4"/>
      <c r="B28" s="4"/>
      <c r="C28" s="1" t="s">
        <v>17</v>
      </c>
      <c r="D28">
        <v>0</v>
      </c>
      <c r="E28" s="1">
        <v>0</v>
      </c>
      <c r="F28" s="1">
        <v>0</v>
      </c>
      <c r="H28" s="1" t="s">
        <v>110</v>
      </c>
    </row>
    <row r="29" spans="1:17" x14ac:dyDescent="0.25">
      <c r="A29" s="4"/>
      <c r="B29" s="4"/>
      <c r="C29" s="1" t="s">
        <v>18</v>
      </c>
      <c r="D29">
        <v>12</v>
      </c>
      <c r="E29" s="1">
        <v>1</v>
      </c>
      <c r="F29" s="1">
        <v>0</v>
      </c>
      <c r="H29" s="1" t="s">
        <v>110</v>
      </c>
      <c r="I29" s="1"/>
      <c r="K29" s="1" t="s">
        <v>107</v>
      </c>
    </row>
    <row r="30" spans="1:17" x14ac:dyDescent="0.25">
      <c r="A30" s="4"/>
      <c r="B30" s="4"/>
      <c r="C30" s="1" t="s">
        <v>19</v>
      </c>
      <c r="D30">
        <v>4</v>
      </c>
      <c r="E30" s="1">
        <v>0</v>
      </c>
      <c r="F30" s="1">
        <v>0</v>
      </c>
      <c r="H30" s="1" t="s">
        <v>110</v>
      </c>
      <c r="I30" s="1"/>
      <c r="K30" s="1" t="s">
        <v>108</v>
      </c>
    </row>
    <row r="31" spans="1:17" x14ac:dyDescent="0.25">
      <c r="A31" s="4"/>
      <c r="B31" s="4"/>
      <c r="C31" s="1" t="s">
        <v>20</v>
      </c>
      <c r="D31">
        <v>1</v>
      </c>
      <c r="E31" s="1">
        <v>0</v>
      </c>
      <c r="F31" s="1">
        <v>0</v>
      </c>
      <c r="H31" s="1" t="s">
        <v>110</v>
      </c>
      <c r="K31" s="1" t="s">
        <v>141</v>
      </c>
    </row>
    <row r="32" spans="1:17" x14ac:dyDescent="0.25">
      <c r="A32" s="4">
        <v>20200417</v>
      </c>
      <c r="B32" s="4" t="s">
        <v>10</v>
      </c>
      <c r="C32" s="1" t="s">
        <v>15</v>
      </c>
      <c r="D32">
        <v>4</v>
      </c>
      <c r="E32" s="1">
        <v>0</v>
      </c>
      <c r="F32" s="1">
        <v>0</v>
      </c>
      <c r="H32" s="1" t="s">
        <v>110</v>
      </c>
      <c r="K32" s="1" t="s">
        <v>142</v>
      </c>
    </row>
    <row r="33" spans="1:11" x14ac:dyDescent="0.25">
      <c r="A33" s="4"/>
      <c r="B33" s="4"/>
      <c r="C33" s="1" t="s">
        <v>16</v>
      </c>
      <c r="D33">
        <v>8</v>
      </c>
      <c r="E33" s="1">
        <v>0</v>
      </c>
      <c r="F33" s="1">
        <v>0</v>
      </c>
      <c r="H33" s="1" t="s">
        <v>110</v>
      </c>
      <c r="K33" s="1" t="s">
        <v>143</v>
      </c>
    </row>
    <row r="34" spans="1:11" x14ac:dyDescent="0.25">
      <c r="A34" s="4"/>
      <c r="B34" s="4"/>
      <c r="C34" s="1" t="s">
        <v>17</v>
      </c>
      <c r="D34">
        <v>1</v>
      </c>
      <c r="E34" s="1">
        <v>0</v>
      </c>
      <c r="F34" s="1">
        <v>0</v>
      </c>
      <c r="H34" s="1" t="s">
        <v>110</v>
      </c>
      <c r="K34" s="1" t="s">
        <v>144</v>
      </c>
    </row>
    <row r="35" spans="1:11" x14ac:dyDescent="0.25">
      <c r="A35" s="4"/>
      <c r="B35" s="4"/>
      <c r="C35" s="1" t="s">
        <v>18</v>
      </c>
      <c r="D35">
        <v>8</v>
      </c>
      <c r="E35" s="1">
        <v>1</v>
      </c>
      <c r="F35" s="1">
        <v>0</v>
      </c>
      <c r="H35" s="1" t="s">
        <v>110</v>
      </c>
      <c r="K35" s="1" t="s">
        <v>145</v>
      </c>
    </row>
    <row r="36" spans="1:11" x14ac:dyDescent="0.25">
      <c r="A36" s="4"/>
      <c r="B36" s="4"/>
      <c r="C36" s="1" t="s">
        <v>19</v>
      </c>
      <c r="D36">
        <v>5</v>
      </c>
      <c r="E36" s="1">
        <v>0</v>
      </c>
      <c r="F36" s="1">
        <v>0</v>
      </c>
      <c r="H36" s="1" t="s">
        <v>110</v>
      </c>
    </row>
    <row r="37" spans="1:11" x14ac:dyDescent="0.25">
      <c r="A37" s="4"/>
      <c r="B37" s="4"/>
      <c r="C37" s="1" t="s">
        <v>20</v>
      </c>
      <c r="D37">
        <v>1</v>
      </c>
      <c r="E37" s="1">
        <v>0</v>
      </c>
      <c r="F37" s="1">
        <v>0</v>
      </c>
      <c r="H37" s="1" t="s">
        <v>110</v>
      </c>
    </row>
    <row r="38" spans="1:11" x14ac:dyDescent="0.25">
      <c r="A38" s="4">
        <v>20200502</v>
      </c>
      <c r="B38" s="4" t="s">
        <v>10</v>
      </c>
      <c r="C38" s="1" t="s">
        <v>15</v>
      </c>
      <c r="D38" s="1">
        <v>4</v>
      </c>
      <c r="E38" s="1">
        <v>0</v>
      </c>
      <c r="F38" s="1">
        <v>0</v>
      </c>
      <c r="H38" s="1" t="s">
        <v>110</v>
      </c>
    </row>
    <row r="39" spans="1:11" x14ac:dyDescent="0.25">
      <c r="A39" s="4"/>
      <c r="B39" s="4"/>
      <c r="C39" s="1" t="s">
        <v>16</v>
      </c>
      <c r="D39" s="1">
        <v>19</v>
      </c>
      <c r="E39" s="1">
        <v>2</v>
      </c>
      <c r="F39" s="1">
        <v>0</v>
      </c>
      <c r="H39" s="1" t="s">
        <v>110</v>
      </c>
    </row>
    <row r="40" spans="1:11" x14ac:dyDescent="0.25">
      <c r="A40" s="4"/>
      <c r="B40" s="4"/>
      <c r="C40" s="1" t="s">
        <v>17</v>
      </c>
      <c r="D40" s="1">
        <v>8</v>
      </c>
      <c r="E40" s="1">
        <v>0</v>
      </c>
      <c r="F40" s="1">
        <v>0</v>
      </c>
      <c r="H40" s="1" t="s">
        <v>110</v>
      </c>
    </row>
    <row r="41" spans="1:11" x14ac:dyDescent="0.25">
      <c r="A41" s="4"/>
      <c r="B41" s="4"/>
      <c r="C41" s="1" t="s">
        <v>18</v>
      </c>
      <c r="D41" s="1">
        <v>3</v>
      </c>
      <c r="E41" s="1">
        <v>0</v>
      </c>
      <c r="F41" s="1">
        <v>0</v>
      </c>
      <c r="H41" s="1" t="s">
        <v>110</v>
      </c>
    </row>
    <row r="42" spans="1:11" x14ac:dyDescent="0.25">
      <c r="A42" s="4"/>
      <c r="B42" s="4"/>
      <c r="C42" s="1" t="s">
        <v>19</v>
      </c>
      <c r="D42" s="1">
        <v>5</v>
      </c>
      <c r="E42" s="1">
        <v>1</v>
      </c>
      <c r="F42" s="1">
        <v>0</v>
      </c>
      <c r="H42" s="1" t="s">
        <v>110</v>
      </c>
    </row>
    <row r="43" spans="1:11" x14ac:dyDescent="0.25">
      <c r="A43" s="4"/>
      <c r="B43" s="4"/>
      <c r="C43" s="1" t="s">
        <v>20</v>
      </c>
      <c r="D43" s="1">
        <v>0</v>
      </c>
      <c r="E43" s="1">
        <v>0</v>
      </c>
      <c r="F43" s="1">
        <v>0</v>
      </c>
      <c r="H43" s="1" t="s">
        <v>110</v>
      </c>
    </row>
    <row r="44" spans="1:11" x14ac:dyDescent="0.25">
      <c r="A44" s="4">
        <v>20200503</v>
      </c>
      <c r="B44" s="4" t="s">
        <v>25</v>
      </c>
      <c r="C44" s="1" t="s">
        <v>15</v>
      </c>
      <c r="D44" s="1">
        <v>12</v>
      </c>
      <c r="E44" s="1">
        <v>0</v>
      </c>
      <c r="F44" s="1">
        <v>0</v>
      </c>
      <c r="H44" s="1" t="s">
        <v>110</v>
      </c>
    </row>
    <row r="45" spans="1:11" x14ac:dyDescent="0.25">
      <c r="A45" s="4"/>
      <c r="B45" s="4"/>
      <c r="C45" s="1" t="s">
        <v>16</v>
      </c>
      <c r="D45" s="1">
        <v>6</v>
      </c>
      <c r="E45" s="1">
        <v>1</v>
      </c>
      <c r="F45" s="1">
        <v>0</v>
      </c>
      <c r="H45" s="1" t="s">
        <v>110</v>
      </c>
    </row>
    <row r="46" spans="1:11" x14ac:dyDescent="0.25">
      <c r="A46" s="4"/>
      <c r="B46" s="4"/>
      <c r="C46" s="1" t="s">
        <v>17</v>
      </c>
      <c r="D46" s="1">
        <v>0</v>
      </c>
      <c r="E46" s="1">
        <v>0</v>
      </c>
      <c r="F46" s="1">
        <v>0</v>
      </c>
      <c r="H46" s="1" t="s">
        <v>110</v>
      </c>
    </row>
    <row r="47" spans="1:11" x14ac:dyDescent="0.25">
      <c r="A47" s="4"/>
      <c r="B47" s="4"/>
      <c r="C47" s="1" t="s">
        <v>18</v>
      </c>
      <c r="D47" s="1">
        <v>14</v>
      </c>
      <c r="E47" s="1">
        <v>1</v>
      </c>
      <c r="F47" s="1">
        <v>0</v>
      </c>
      <c r="H47" s="1" t="s">
        <v>110</v>
      </c>
    </row>
    <row r="48" spans="1:11" x14ac:dyDescent="0.25">
      <c r="A48" s="4"/>
      <c r="B48" s="4"/>
      <c r="C48" s="1" t="s">
        <v>19</v>
      </c>
      <c r="D48" s="1">
        <v>2</v>
      </c>
      <c r="E48" s="1">
        <v>0</v>
      </c>
      <c r="F48" s="1">
        <v>0</v>
      </c>
      <c r="H48" s="1" t="s">
        <v>110</v>
      </c>
    </row>
    <row r="49" spans="1:8" x14ac:dyDescent="0.25">
      <c r="A49" s="4"/>
      <c r="B49" s="4"/>
      <c r="C49" s="1" t="s">
        <v>20</v>
      </c>
      <c r="D49" s="1">
        <v>2</v>
      </c>
      <c r="E49" s="1">
        <v>0</v>
      </c>
      <c r="F49" s="1">
        <v>0</v>
      </c>
      <c r="H49" s="1" t="s">
        <v>110</v>
      </c>
    </row>
    <row r="50" spans="1:8" x14ac:dyDescent="0.25">
      <c r="A50" s="4">
        <v>20200505</v>
      </c>
      <c r="B50" s="4" t="s">
        <v>31</v>
      </c>
      <c r="C50" s="1" t="s">
        <v>15</v>
      </c>
      <c r="D50" s="1">
        <v>7</v>
      </c>
      <c r="E50" s="1">
        <v>0</v>
      </c>
      <c r="F50" s="1">
        <v>0</v>
      </c>
      <c r="H50" s="1" t="s">
        <v>110</v>
      </c>
    </row>
    <row r="51" spans="1:8" x14ac:dyDescent="0.25">
      <c r="A51" s="4"/>
      <c r="B51" s="4"/>
      <c r="C51" s="1" t="s">
        <v>16</v>
      </c>
      <c r="D51" s="1">
        <v>17</v>
      </c>
      <c r="E51" s="1">
        <v>0</v>
      </c>
      <c r="F51" s="1">
        <v>0</v>
      </c>
      <c r="H51" s="1" t="s">
        <v>110</v>
      </c>
    </row>
    <row r="52" spans="1:8" x14ac:dyDescent="0.25">
      <c r="A52" s="4"/>
      <c r="B52" s="4"/>
      <c r="C52" s="1" t="s">
        <v>17</v>
      </c>
      <c r="D52" s="1">
        <v>6</v>
      </c>
      <c r="E52" s="1">
        <v>1</v>
      </c>
      <c r="F52" s="1">
        <v>0</v>
      </c>
      <c r="H52" s="1" t="s">
        <v>110</v>
      </c>
    </row>
    <row r="53" spans="1:8" x14ac:dyDescent="0.25">
      <c r="A53" s="4"/>
      <c r="B53" s="4"/>
      <c r="C53" s="1" t="s">
        <v>18</v>
      </c>
      <c r="D53" s="1">
        <v>6</v>
      </c>
      <c r="E53" s="1">
        <v>1</v>
      </c>
      <c r="F53" s="1">
        <v>0</v>
      </c>
      <c r="H53" s="1" t="s">
        <v>110</v>
      </c>
    </row>
    <row r="54" spans="1:8" x14ac:dyDescent="0.25">
      <c r="A54" s="4"/>
      <c r="B54" s="4"/>
      <c r="C54" s="1" t="s">
        <v>19</v>
      </c>
      <c r="D54" s="1">
        <v>5</v>
      </c>
      <c r="E54" s="1">
        <v>1</v>
      </c>
      <c r="F54" s="1">
        <v>0</v>
      </c>
      <c r="H54" s="1" t="s">
        <v>110</v>
      </c>
    </row>
    <row r="55" spans="1:8" x14ac:dyDescent="0.25">
      <c r="A55" s="4"/>
      <c r="B55" s="4"/>
      <c r="C55" s="1" t="s">
        <v>20</v>
      </c>
      <c r="D55" s="1">
        <v>0</v>
      </c>
      <c r="E55" s="1">
        <v>0</v>
      </c>
      <c r="F55" s="1">
        <v>0</v>
      </c>
      <c r="H55" s="1" t="s">
        <v>110</v>
      </c>
    </row>
    <row r="56" spans="1:8" x14ac:dyDescent="0.25">
      <c r="A56" s="4">
        <v>20200507</v>
      </c>
      <c r="B56" s="4" t="s">
        <v>32</v>
      </c>
      <c r="C56" s="1" t="s">
        <v>15</v>
      </c>
      <c r="D56" s="1">
        <v>4</v>
      </c>
      <c r="E56" s="1">
        <v>0</v>
      </c>
      <c r="F56" s="1">
        <v>0</v>
      </c>
      <c r="H56" s="1" t="s">
        <v>110</v>
      </c>
    </row>
    <row r="57" spans="1:8" x14ac:dyDescent="0.25">
      <c r="A57" s="4"/>
      <c r="B57" s="4"/>
      <c r="C57" s="1" t="s">
        <v>16</v>
      </c>
      <c r="D57" s="1">
        <v>13</v>
      </c>
      <c r="E57" s="1">
        <v>1</v>
      </c>
      <c r="F57" s="1">
        <v>0</v>
      </c>
      <c r="H57" s="1" t="s">
        <v>110</v>
      </c>
    </row>
    <row r="58" spans="1:8" x14ac:dyDescent="0.25">
      <c r="A58" s="4"/>
      <c r="B58" s="4"/>
      <c r="C58" s="1" t="s">
        <v>17</v>
      </c>
      <c r="D58" s="1">
        <v>4</v>
      </c>
      <c r="E58" s="1">
        <v>0</v>
      </c>
      <c r="F58" s="1">
        <v>0</v>
      </c>
      <c r="H58" s="1" t="s">
        <v>110</v>
      </c>
    </row>
    <row r="59" spans="1:8" x14ac:dyDescent="0.25">
      <c r="A59" s="4"/>
      <c r="B59" s="4"/>
      <c r="C59" s="1" t="s">
        <v>18</v>
      </c>
      <c r="D59" s="1">
        <v>3</v>
      </c>
      <c r="E59" s="1">
        <v>0</v>
      </c>
      <c r="F59" s="1">
        <v>0</v>
      </c>
      <c r="H59" s="1" t="s">
        <v>110</v>
      </c>
    </row>
    <row r="60" spans="1:8" x14ac:dyDescent="0.25">
      <c r="A60" s="4"/>
      <c r="B60" s="4"/>
      <c r="C60" s="1" t="s">
        <v>19</v>
      </c>
      <c r="D60" s="1">
        <v>4</v>
      </c>
      <c r="E60" s="1">
        <v>0</v>
      </c>
      <c r="F60" s="1">
        <v>0</v>
      </c>
      <c r="H60" s="1" t="s">
        <v>110</v>
      </c>
    </row>
    <row r="61" spans="1:8" x14ac:dyDescent="0.25">
      <c r="A61" s="4"/>
      <c r="B61" s="4"/>
      <c r="C61" s="1" t="s">
        <v>20</v>
      </c>
      <c r="D61" s="1">
        <v>0</v>
      </c>
      <c r="E61" s="1">
        <v>0</v>
      </c>
      <c r="F61" s="1">
        <v>0</v>
      </c>
      <c r="H61" s="1" t="s">
        <v>110</v>
      </c>
    </row>
    <row r="62" spans="1:8" x14ac:dyDescent="0.25">
      <c r="A62" s="4">
        <v>20200508</v>
      </c>
      <c r="B62" s="4" t="s">
        <v>33</v>
      </c>
      <c r="C62" s="1" t="s">
        <v>15</v>
      </c>
      <c r="D62">
        <v>5</v>
      </c>
      <c r="E62" s="1">
        <v>0</v>
      </c>
      <c r="F62" s="1">
        <v>0</v>
      </c>
      <c r="H62" s="1" t="s">
        <v>110</v>
      </c>
    </row>
    <row r="63" spans="1:8" x14ac:dyDescent="0.25">
      <c r="A63" s="4"/>
      <c r="B63" s="4"/>
      <c r="C63" s="1" t="s">
        <v>16</v>
      </c>
      <c r="D63">
        <v>16</v>
      </c>
      <c r="E63" s="1">
        <v>2</v>
      </c>
      <c r="F63" s="1">
        <v>0</v>
      </c>
      <c r="H63" s="1" t="s">
        <v>110</v>
      </c>
    </row>
    <row r="64" spans="1:8" x14ac:dyDescent="0.25">
      <c r="A64" s="4"/>
      <c r="B64" s="4"/>
      <c r="C64" s="1" t="s">
        <v>17</v>
      </c>
      <c r="D64">
        <v>2</v>
      </c>
      <c r="E64" s="1">
        <v>0</v>
      </c>
      <c r="F64" s="1">
        <v>0</v>
      </c>
      <c r="H64" s="1" t="s">
        <v>110</v>
      </c>
    </row>
    <row r="65" spans="1:8" x14ac:dyDescent="0.25">
      <c r="A65" s="4"/>
      <c r="B65" s="4"/>
      <c r="C65" s="1" t="s">
        <v>18</v>
      </c>
      <c r="D65">
        <v>10</v>
      </c>
      <c r="E65" s="1">
        <v>0</v>
      </c>
      <c r="F65" s="1">
        <v>0</v>
      </c>
      <c r="H65" s="1" t="s">
        <v>110</v>
      </c>
    </row>
    <row r="66" spans="1:8" x14ac:dyDescent="0.25">
      <c r="A66" s="4"/>
      <c r="B66" s="4"/>
      <c r="C66" s="1" t="s">
        <v>19</v>
      </c>
      <c r="D66">
        <v>12</v>
      </c>
      <c r="E66" s="1">
        <v>4</v>
      </c>
      <c r="F66" s="1">
        <v>0</v>
      </c>
      <c r="H66" s="1" t="s">
        <v>110</v>
      </c>
    </row>
    <row r="67" spans="1:8" x14ac:dyDescent="0.25">
      <c r="A67" s="4"/>
      <c r="B67" s="4"/>
      <c r="C67" s="1" t="s">
        <v>20</v>
      </c>
      <c r="D67">
        <v>3</v>
      </c>
      <c r="E67" s="1">
        <v>1</v>
      </c>
      <c r="F67" s="1">
        <v>0</v>
      </c>
      <c r="H67" s="1" t="s">
        <v>110</v>
      </c>
    </row>
    <row r="68" spans="1:8" x14ac:dyDescent="0.25">
      <c r="A68" s="4">
        <v>20200515</v>
      </c>
      <c r="B68" s="4" t="s">
        <v>36</v>
      </c>
      <c r="C68" s="1" t="s">
        <v>15</v>
      </c>
      <c r="D68" s="1">
        <v>4</v>
      </c>
      <c r="E68" s="1">
        <v>0</v>
      </c>
      <c r="F68" s="1">
        <v>0</v>
      </c>
      <c r="H68" s="1" t="s">
        <v>110</v>
      </c>
    </row>
    <row r="69" spans="1:8" x14ac:dyDescent="0.25">
      <c r="A69" s="4"/>
      <c r="B69" s="4"/>
      <c r="C69" s="1" t="s">
        <v>16</v>
      </c>
      <c r="D69" s="1">
        <v>16</v>
      </c>
      <c r="E69" s="1">
        <v>1</v>
      </c>
      <c r="F69" s="1">
        <v>1</v>
      </c>
      <c r="H69" s="1" t="s">
        <v>110</v>
      </c>
    </row>
    <row r="70" spans="1:8" x14ac:dyDescent="0.25">
      <c r="A70" s="4"/>
      <c r="B70" s="4"/>
      <c r="C70" s="1" t="s">
        <v>17</v>
      </c>
      <c r="D70" s="1">
        <v>8</v>
      </c>
      <c r="E70" s="1">
        <v>0</v>
      </c>
      <c r="F70" s="1">
        <v>0</v>
      </c>
      <c r="H70" s="1" t="s">
        <v>110</v>
      </c>
    </row>
    <row r="71" spans="1:8" x14ac:dyDescent="0.25">
      <c r="A71" s="4"/>
      <c r="B71" s="4"/>
      <c r="C71" s="1" t="s">
        <v>18</v>
      </c>
      <c r="D71" s="1">
        <v>4</v>
      </c>
      <c r="E71" s="1">
        <v>2</v>
      </c>
      <c r="F71" s="1">
        <v>0</v>
      </c>
      <c r="H71" s="1" t="s">
        <v>110</v>
      </c>
    </row>
    <row r="72" spans="1:8" x14ac:dyDescent="0.25">
      <c r="A72" s="4"/>
      <c r="B72" s="4"/>
      <c r="C72" s="1" t="s">
        <v>19</v>
      </c>
      <c r="D72" s="1">
        <v>8</v>
      </c>
      <c r="E72" s="1">
        <v>1</v>
      </c>
      <c r="F72" s="1">
        <v>0</v>
      </c>
      <c r="H72" s="1" t="s">
        <v>110</v>
      </c>
    </row>
    <row r="73" spans="1:8" x14ac:dyDescent="0.25">
      <c r="A73" s="4"/>
      <c r="B73" s="4"/>
      <c r="C73" s="1" t="s">
        <v>20</v>
      </c>
      <c r="D73" s="1">
        <v>6</v>
      </c>
      <c r="E73" s="1">
        <v>0</v>
      </c>
      <c r="F73" s="1">
        <v>0</v>
      </c>
      <c r="H73" s="1" t="s">
        <v>110</v>
      </c>
    </row>
    <row r="74" spans="1:8" x14ac:dyDescent="0.25">
      <c r="A74" s="4">
        <v>20200516</v>
      </c>
      <c r="B74" s="4" t="s">
        <v>37</v>
      </c>
      <c r="C74" s="1" t="s">
        <v>15</v>
      </c>
      <c r="D74" s="1">
        <v>6</v>
      </c>
      <c r="E74" s="1">
        <v>0</v>
      </c>
      <c r="F74" s="1">
        <v>0</v>
      </c>
      <c r="H74" s="1" t="s">
        <v>110</v>
      </c>
    </row>
    <row r="75" spans="1:8" x14ac:dyDescent="0.25">
      <c r="A75" s="4"/>
      <c r="B75" s="4"/>
      <c r="C75" s="1" t="s">
        <v>16</v>
      </c>
      <c r="D75" s="1">
        <v>17</v>
      </c>
      <c r="E75" s="1">
        <v>1</v>
      </c>
      <c r="F75" s="1">
        <v>0</v>
      </c>
      <c r="H75" s="1" t="s">
        <v>110</v>
      </c>
    </row>
    <row r="76" spans="1:8" x14ac:dyDescent="0.25">
      <c r="A76" s="4"/>
      <c r="B76" s="4"/>
      <c r="C76" s="1" t="s">
        <v>17</v>
      </c>
      <c r="D76" s="1">
        <v>5</v>
      </c>
      <c r="E76" s="1">
        <v>0</v>
      </c>
      <c r="F76" s="1">
        <v>0</v>
      </c>
      <c r="H76" s="1" t="s">
        <v>110</v>
      </c>
    </row>
    <row r="77" spans="1:8" x14ac:dyDescent="0.25">
      <c r="A77" s="4"/>
      <c r="B77" s="4"/>
      <c r="C77" s="1" t="s">
        <v>18</v>
      </c>
      <c r="D77" s="1">
        <v>14</v>
      </c>
      <c r="E77" s="1">
        <v>1</v>
      </c>
      <c r="F77" s="1">
        <v>0</v>
      </c>
      <c r="H77" s="1" t="s">
        <v>110</v>
      </c>
    </row>
    <row r="78" spans="1:8" x14ac:dyDescent="0.25">
      <c r="A78" s="4"/>
      <c r="B78" s="4"/>
      <c r="C78" s="1" t="s">
        <v>19</v>
      </c>
      <c r="D78" s="1">
        <v>11</v>
      </c>
      <c r="E78" s="1">
        <v>0</v>
      </c>
      <c r="F78" s="1">
        <v>0</v>
      </c>
      <c r="H78" s="1" t="s">
        <v>110</v>
      </c>
    </row>
    <row r="79" spans="1:8" x14ac:dyDescent="0.25">
      <c r="A79" s="4"/>
      <c r="B79" s="4"/>
      <c r="C79" s="1" t="s">
        <v>20</v>
      </c>
      <c r="D79" s="1">
        <v>2</v>
      </c>
      <c r="E79" s="1">
        <v>0</v>
      </c>
      <c r="F79" s="1">
        <v>0</v>
      </c>
      <c r="H79" s="1" t="s">
        <v>110</v>
      </c>
    </row>
    <row r="80" spans="1:8" x14ac:dyDescent="0.25">
      <c r="A80" s="4">
        <v>20200521</v>
      </c>
      <c r="B80" s="4" t="s">
        <v>38</v>
      </c>
      <c r="C80" s="1" t="s">
        <v>15</v>
      </c>
      <c r="D80" s="1">
        <v>9</v>
      </c>
      <c r="E80" s="1">
        <v>0</v>
      </c>
      <c r="F80" s="1">
        <v>0</v>
      </c>
      <c r="H80" s="1" t="s">
        <v>110</v>
      </c>
    </row>
    <row r="81" spans="1:8" x14ac:dyDescent="0.25">
      <c r="A81" s="4"/>
      <c r="B81" s="4"/>
      <c r="C81" s="1" t="s">
        <v>16</v>
      </c>
      <c r="D81" s="1">
        <v>4</v>
      </c>
      <c r="E81" s="1">
        <v>1</v>
      </c>
      <c r="F81" s="1">
        <v>0</v>
      </c>
      <c r="H81" s="1" t="s">
        <v>110</v>
      </c>
    </row>
    <row r="82" spans="1:8" x14ac:dyDescent="0.25">
      <c r="A82" s="4"/>
      <c r="B82" s="4"/>
      <c r="C82" s="1" t="s">
        <v>17</v>
      </c>
      <c r="D82" s="1">
        <v>16</v>
      </c>
      <c r="E82" s="1">
        <v>1</v>
      </c>
      <c r="F82" s="1">
        <v>0</v>
      </c>
      <c r="H82" s="1" t="s">
        <v>110</v>
      </c>
    </row>
    <row r="83" spans="1:8" x14ac:dyDescent="0.25">
      <c r="A83" s="4"/>
      <c r="B83" s="4"/>
      <c r="C83" s="1" t="s">
        <v>18</v>
      </c>
      <c r="D83" s="1">
        <v>4</v>
      </c>
      <c r="E83" s="1">
        <v>0</v>
      </c>
      <c r="F83" s="1">
        <v>0</v>
      </c>
      <c r="H83" s="1" t="s">
        <v>110</v>
      </c>
    </row>
    <row r="84" spans="1:8" x14ac:dyDescent="0.25">
      <c r="A84" s="4"/>
      <c r="B84" s="4"/>
      <c r="C84" s="1" t="s">
        <v>19</v>
      </c>
      <c r="D84" s="1">
        <v>6</v>
      </c>
      <c r="E84" s="1">
        <v>2</v>
      </c>
      <c r="F84" s="1">
        <v>0</v>
      </c>
      <c r="H84" s="1" t="s">
        <v>110</v>
      </c>
    </row>
    <row r="85" spans="1:8" x14ac:dyDescent="0.25">
      <c r="A85" s="4"/>
      <c r="B85" s="4"/>
      <c r="C85" s="1" t="s">
        <v>20</v>
      </c>
      <c r="D85" s="1">
        <v>0</v>
      </c>
      <c r="E85" s="1">
        <v>0</v>
      </c>
      <c r="F85" s="1">
        <v>0</v>
      </c>
      <c r="H85" s="1" t="s">
        <v>110</v>
      </c>
    </row>
    <row r="86" spans="1:8" x14ac:dyDescent="0.25">
      <c r="A86" s="4">
        <v>20200522</v>
      </c>
      <c r="B86" s="4" t="s">
        <v>39</v>
      </c>
      <c r="C86" s="1" t="s">
        <v>15</v>
      </c>
      <c r="D86" s="1">
        <v>10</v>
      </c>
      <c r="E86" s="1">
        <v>0</v>
      </c>
      <c r="F86" s="1">
        <v>0</v>
      </c>
      <c r="H86" s="1" t="s">
        <v>110</v>
      </c>
    </row>
    <row r="87" spans="1:8" x14ac:dyDescent="0.25">
      <c r="A87" s="4"/>
      <c r="B87" s="4"/>
      <c r="C87" s="1" t="s">
        <v>16</v>
      </c>
      <c r="D87" s="1">
        <v>8</v>
      </c>
      <c r="E87" s="1">
        <v>0</v>
      </c>
      <c r="F87" s="1">
        <v>0</v>
      </c>
      <c r="H87" s="1" t="s">
        <v>110</v>
      </c>
    </row>
    <row r="88" spans="1:8" x14ac:dyDescent="0.25">
      <c r="A88" s="4"/>
      <c r="B88" s="4"/>
      <c r="C88" s="1" t="s">
        <v>17</v>
      </c>
      <c r="D88" s="1">
        <v>16</v>
      </c>
      <c r="E88" s="1">
        <v>1</v>
      </c>
      <c r="F88" s="1">
        <v>0</v>
      </c>
      <c r="H88" s="1" t="s">
        <v>110</v>
      </c>
    </row>
    <row r="89" spans="1:8" x14ac:dyDescent="0.25">
      <c r="A89" s="4"/>
      <c r="B89" s="4"/>
      <c r="C89" s="1" t="s">
        <v>18</v>
      </c>
      <c r="D89" s="1">
        <v>11</v>
      </c>
      <c r="E89" s="1">
        <v>0</v>
      </c>
      <c r="F89" s="1">
        <v>0</v>
      </c>
      <c r="H89" s="1" t="s">
        <v>110</v>
      </c>
    </row>
    <row r="90" spans="1:8" x14ac:dyDescent="0.25">
      <c r="A90" s="4"/>
      <c r="B90" s="4"/>
      <c r="C90" s="1" t="s">
        <v>19</v>
      </c>
      <c r="D90" s="1">
        <v>4</v>
      </c>
      <c r="E90" s="1">
        <v>0</v>
      </c>
      <c r="F90" s="1">
        <v>0</v>
      </c>
      <c r="H90" s="1" t="s">
        <v>110</v>
      </c>
    </row>
    <row r="91" spans="1:8" x14ac:dyDescent="0.25">
      <c r="A91" s="4"/>
      <c r="B91" s="4"/>
      <c r="C91" s="1" t="s">
        <v>20</v>
      </c>
      <c r="D91" s="1">
        <v>1</v>
      </c>
      <c r="E91" s="1">
        <v>0</v>
      </c>
      <c r="F91" s="1">
        <v>0</v>
      </c>
      <c r="H91" s="1" t="s">
        <v>110</v>
      </c>
    </row>
    <row r="92" spans="1:8" x14ac:dyDescent="0.25">
      <c r="A92" s="4">
        <v>20200523</v>
      </c>
      <c r="B92" s="4" t="s">
        <v>40</v>
      </c>
      <c r="C92" s="1" t="s">
        <v>15</v>
      </c>
      <c r="D92" s="1">
        <v>13</v>
      </c>
      <c r="E92" s="1">
        <v>0</v>
      </c>
      <c r="F92" s="1">
        <v>0</v>
      </c>
      <c r="H92" s="1" t="s">
        <v>110</v>
      </c>
    </row>
    <row r="93" spans="1:8" x14ac:dyDescent="0.25">
      <c r="A93" s="4"/>
      <c r="B93" s="4"/>
      <c r="C93" s="1" t="s">
        <v>16</v>
      </c>
      <c r="D93" s="1">
        <v>3</v>
      </c>
      <c r="E93" s="1">
        <v>0</v>
      </c>
      <c r="F93" s="1">
        <v>0</v>
      </c>
      <c r="H93" s="1" t="s">
        <v>110</v>
      </c>
    </row>
    <row r="94" spans="1:8" x14ac:dyDescent="0.25">
      <c r="A94" s="4"/>
      <c r="B94" s="4"/>
      <c r="C94" s="1" t="s">
        <v>17</v>
      </c>
      <c r="D94" s="1">
        <v>6</v>
      </c>
      <c r="E94" s="1">
        <v>0</v>
      </c>
      <c r="F94" s="1">
        <v>0</v>
      </c>
      <c r="H94" s="1" t="s">
        <v>110</v>
      </c>
    </row>
    <row r="95" spans="1:8" x14ac:dyDescent="0.25">
      <c r="A95" s="4"/>
      <c r="B95" s="4"/>
      <c r="C95" s="1" t="s">
        <v>18</v>
      </c>
      <c r="D95" s="1">
        <v>8</v>
      </c>
      <c r="E95" s="1">
        <v>0</v>
      </c>
      <c r="F95" s="1">
        <v>1</v>
      </c>
      <c r="H95" s="1" t="s">
        <v>110</v>
      </c>
    </row>
    <row r="96" spans="1:8" x14ac:dyDescent="0.25">
      <c r="A96" s="4"/>
      <c r="B96" s="4"/>
      <c r="C96" s="1" t="s">
        <v>19</v>
      </c>
      <c r="D96" s="1">
        <v>5</v>
      </c>
      <c r="E96" s="1">
        <v>2</v>
      </c>
      <c r="F96" s="1">
        <v>0</v>
      </c>
      <c r="H96" s="1" t="s">
        <v>110</v>
      </c>
    </row>
    <row r="97" spans="1:8" x14ac:dyDescent="0.25">
      <c r="A97" s="4"/>
      <c r="B97" s="4"/>
      <c r="C97" s="1" t="s">
        <v>20</v>
      </c>
      <c r="D97" s="1">
        <v>0</v>
      </c>
      <c r="E97" s="1">
        <v>0</v>
      </c>
      <c r="F97" s="1">
        <v>0</v>
      </c>
      <c r="H97" s="1" t="s">
        <v>110</v>
      </c>
    </row>
  </sheetData>
  <mergeCells count="32">
    <mergeCell ref="A50:A55"/>
    <mergeCell ref="B50:B55"/>
    <mergeCell ref="A56:A61"/>
    <mergeCell ref="B56:B61"/>
    <mergeCell ref="A62:A67"/>
    <mergeCell ref="B62:B67"/>
    <mergeCell ref="A44:A49"/>
    <mergeCell ref="B44:B49"/>
    <mergeCell ref="A32:A37"/>
    <mergeCell ref="B32:B37"/>
    <mergeCell ref="A38:A43"/>
    <mergeCell ref="B38:B43"/>
    <mergeCell ref="A20:A25"/>
    <mergeCell ref="B20:B25"/>
    <mergeCell ref="A26:A31"/>
    <mergeCell ref="B26:B31"/>
    <mergeCell ref="A2:A7"/>
    <mergeCell ref="B2:B7"/>
    <mergeCell ref="A8:A13"/>
    <mergeCell ref="B8:B13"/>
    <mergeCell ref="A14:A19"/>
    <mergeCell ref="B14:B19"/>
    <mergeCell ref="A86:A91"/>
    <mergeCell ref="B86:B91"/>
    <mergeCell ref="A92:A97"/>
    <mergeCell ref="B92:B97"/>
    <mergeCell ref="A68:A73"/>
    <mergeCell ref="B68:B73"/>
    <mergeCell ref="A74:A79"/>
    <mergeCell ref="B74:B79"/>
    <mergeCell ref="A80:A85"/>
    <mergeCell ref="B80:B85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workbookViewId="0">
      <selection activeCell="K29" sqref="K29:K35"/>
    </sheetView>
  </sheetViews>
  <sheetFormatPr defaultRowHeight="14.4" x14ac:dyDescent="0.25"/>
  <cols>
    <col min="1" max="1" width="11.77734375" style="1" customWidth="1"/>
    <col min="2" max="2" width="8.88671875" style="1"/>
    <col min="3" max="3" width="10.21875" style="1" customWidth="1"/>
    <col min="4" max="6" width="8.88671875" style="1"/>
    <col min="7" max="7" width="12.33203125" style="1" customWidth="1"/>
    <col min="8" max="8" width="8.88671875" style="1"/>
    <col min="9" max="9" width="11.6640625" style="1" customWidth="1"/>
    <col min="10" max="11" width="7.44140625" style="1" customWidth="1"/>
    <col min="12" max="12" width="6" style="1" customWidth="1"/>
    <col min="13" max="13" width="6.21875" style="1" customWidth="1"/>
    <col min="14" max="14" width="7.109375" style="1" customWidth="1"/>
    <col min="15" max="15" width="9.33203125" style="1" customWidth="1"/>
    <col min="16" max="16" width="16.77734375" style="1" customWidth="1"/>
    <col min="17" max="16384" width="8.88671875" style="1"/>
  </cols>
  <sheetData>
    <row r="1" spans="1:19" x14ac:dyDescent="0.25">
      <c r="A1" s="1" t="s">
        <v>0</v>
      </c>
      <c r="B1" s="1" t="s">
        <v>1</v>
      </c>
      <c r="D1" s="1" t="s">
        <v>6</v>
      </c>
      <c r="E1" s="1" t="s">
        <v>3</v>
      </c>
      <c r="F1" s="1" t="s">
        <v>4</v>
      </c>
      <c r="G1" s="1" t="s">
        <v>45</v>
      </c>
      <c r="H1" s="1" t="s">
        <v>109</v>
      </c>
      <c r="J1" s="1" t="s">
        <v>106</v>
      </c>
      <c r="K1" s="3" t="s">
        <v>63</v>
      </c>
      <c r="L1" s="3"/>
      <c r="M1" s="3"/>
      <c r="N1" s="3"/>
      <c r="O1" s="3"/>
      <c r="P1" s="3"/>
      <c r="Q1" s="3"/>
      <c r="R1" s="3"/>
      <c r="S1" s="3"/>
    </row>
    <row r="2" spans="1:19" x14ac:dyDescent="0.25">
      <c r="A2" s="4">
        <v>20200606</v>
      </c>
      <c r="B2" s="4" t="s">
        <v>41</v>
      </c>
      <c r="C2" s="1" t="s">
        <v>15</v>
      </c>
      <c r="D2" s="1">
        <v>7</v>
      </c>
      <c r="E2" s="1">
        <v>0</v>
      </c>
      <c r="F2" s="1">
        <v>0</v>
      </c>
      <c r="H2" s="1" t="s">
        <v>110</v>
      </c>
      <c r="K2" s="3" t="s">
        <v>121</v>
      </c>
      <c r="L2" s="3"/>
      <c r="M2" s="3"/>
      <c r="N2" s="3"/>
    </row>
    <row r="3" spans="1:19" x14ac:dyDescent="0.25">
      <c r="A3" s="4"/>
      <c r="B3" s="4"/>
      <c r="C3" s="1" t="s">
        <v>16</v>
      </c>
      <c r="D3" s="1">
        <v>11</v>
      </c>
      <c r="E3" s="1">
        <v>0</v>
      </c>
      <c r="F3" s="1">
        <v>0</v>
      </c>
      <c r="H3" s="1" t="s">
        <v>110</v>
      </c>
      <c r="K3" s="3" t="s">
        <v>122</v>
      </c>
    </row>
    <row r="4" spans="1:19" x14ac:dyDescent="0.25">
      <c r="A4" s="4"/>
      <c r="B4" s="4"/>
      <c r="C4" s="1" t="s">
        <v>17</v>
      </c>
      <c r="D4" s="1">
        <v>1</v>
      </c>
      <c r="E4" s="1">
        <v>0</v>
      </c>
      <c r="F4" s="1">
        <v>0</v>
      </c>
      <c r="H4" s="1" t="s">
        <v>110</v>
      </c>
      <c r="K4" s="3" t="s">
        <v>126</v>
      </c>
    </row>
    <row r="5" spans="1:19" x14ac:dyDescent="0.25">
      <c r="A5" s="4"/>
      <c r="B5" s="4"/>
      <c r="C5" s="1" t="s">
        <v>18</v>
      </c>
      <c r="D5" s="1">
        <v>3</v>
      </c>
      <c r="E5" s="1">
        <v>0</v>
      </c>
      <c r="F5" s="1">
        <v>0</v>
      </c>
      <c r="H5" s="1" t="s">
        <v>110</v>
      </c>
      <c r="K5" s="3" t="s">
        <v>127</v>
      </c>
    </row>
    <row r="6" spans="1:19" x14ac:dyDescent="0.25">
      <c r="A6" s="4"/>
      <c r="B6" s="4"/>
      <c r="C6" s="1" t="s">
        <v>19</v>
      </c>
      <c r="D6" s="1">
        <v>1</v>
      </c>
      <c r="E6" s="1">
        <v>0</v>
      </c>
      <c r="F6" s="1">
        <v>0</v>
      </c>
      <c r="H6" s="1" t="s">
        <v>110</v>
      </c>
      <c r="K6" s="3" t="s">
        <v>128</v>
      </c>
    </row>
    <row r="7" spans="1:19" x14ac:dyDescent="0.25">
      <c r="A7" s="4"/>
      <c r="B7" s="4"/>
      <c r="C7" s="1" t="s">
        <v>20</v>
      </c>
      <c r="D7" s="1">
        <v>0</v>
      </c>
      <c r="E7" s="1">
        <v>0</v>
      </c>
      <c r="F7" s="1">
        <v>0</v>
      </c>
      <c r="H7" s="1" t="s">
        <v>110</v>
      </c>
      <c r="K7" s="1" t="s">
        <v>64</v>
      </c>
    </row>
    <row r="8" spans="1:19" x14ac:dyDescent="0.25">
      <c r="A8" s="4">
        <v>20200607</v>
      </c>
      <c r="B8" s="4" t="s">
        <v>42</v>
      </c>
      <c r="C8" s="1" t="s">
        <v>15</v>
      </c>
      <c r="D8" s="1">
        <v>0</v>
      </c>
      <c r="E8" s="1">
        <v>0</v>
      </c>
      <c r="F8" s="1">
        <v>0</v>
      </c>
      <c r="H8" s="1" t="s">
        <v>110</v>
      </c>
      <c r="K8" s="1" t="s">
        <v>129</v>
      </c>
    </row>
    <row r="9" spans="1:19" x14ac:dyDescent="0.25">
      <c r="A9" s="4"/>
      <c r="B9" s="4"/>
      <c r="C9" s="1" t="s">
        <v>16</v>
      </c>
      <c r="D9" s="1">
        <v>5</v>
      </c>
      <c r="E9" s="1">
        <v>1</v>
      </c>
      <c r="F9" s="1">
        <v>0</v>
      </c>
      <c r="H9" s="1" t="s">
        <v>110</v>
      </c>
      <c r="K9" s="1" t="s">
        <v>130</v>
      </c>
    </row>
    <row r="10" spans="1:19" x14ac:dyDescent="0.25">
      <c r="A10" s="4"/>
      <c r="B10" s="4"/>
      <c r="C10" s="1" t="s">
        <v>17</v>
      </c>
      <c r="D10" s="1">
        <v>4</v>
      </c>
      <c r="E10" s="1">
        <v>0</v>
      </c>
      <c r="F10" s="1">
        <v>0</v>
      </c>
      <c r="H10" s="1" t="s">
        <v>110</v>
      </c>
      <c r="K10" s="1" t="s">
        <v>131</v>
      </c>
    </row>
    <row r="11" spans="1:19" x14ac:dyDescent="0.25">
      <c r="A11" s="4"/>
      <c r="B11" s="4"/>
      <c r="C11" s="1" t="s">
        <v>18</v>
      </c>
      <c r="D11" s="1">
        <v>3</v>
      </c>
      <c r="E11" s="1">
        <v>0</v>
      </c>
      <c r="F11" s="1">
        <v>0</v>
      </c>
      <c r="H11" s="1" t="s">
        <v>110</v>
      </c>
      <c r="K11" s="1" t="s">
        <v>124</v>
      </c>
    </row>
    <row r="12" spans="1:19" x14ac:dyDescent="0.25">
      <c r="A12" s="4"/>
      <c r="B12" s="4"/>
      <c r="C12" s="1" t="s">
        <v>19</v>
      </c>
      <c r="D12" s="1">
        <v>8</v>
      </c>
      <c r="E12" s="1">
        <v>0</v>
      </c>
      <c r="F12" s="1">
        <v>0</v>
      </c>
      <c r="H12" s="1" t="s">
        <v>110</v>
      </c>
      <c r="K12" s="1" t="s">
        <v>125</v>
      </c>
    </row>
    <row r="13" spans="1:19" x14ac:dyDescent="0.25">
      <c r="A13" s="4"/>
      <c r="B13" s="4"/>
      <c r="C13" s="1" t="s">
        <v>20</v>
      </c>
      <c r="D13" s="1">
        <v>1</v>
      </c>
      <c r="E13" s="1">
        <v>0</v>
      </c>
      <c r="F13" s="1">
        <v>0</v>
      </c>
      <c r="H13" s="1" t="s">
        <v>110</v>
      </c>
      <c r="K13" s="1" t="s">
        <v>65</v>
      </c>
    </row>
    <row r="14" spans="1:19" x14ac:dyDescent="0.25">
      <c r="A14" s="4">
        <v>20200609</v>
      </c>
      <c r="B14" s="4" t="s">
        <v>43</v>
      </c>
      <c r="C14" s="1" t="s">
        <v>15</v>
      </c>
      <c r="D14" s="1">
        <v>7</v>
      </c>
      <c r="E14" s="1">
        <v>0</v>
      </c>
      <c r="F14" s="1">
        <v>0</v>
      </c>
      <c r="H14" s="1" t="s">
        <v>110</v>
      </c>
      <c r="K14" s="1" t="s">
        <v>66</v>
      </c>
    </row>
    <row r="15" spans="1:19" x14ac:dyDescent="0.25">
      <c r="A15" s="4"/>
      <c r="B15" s="4"/>
      <c r="C15" s="1" t="s">
        <v>16</v>
      </c>
      <c r="D15" s="1">
        <v>19</v>
      </c>
      <c r="E15" s="1">
        <v>1</v>
      </c>
      <c r="F15" s="1">
        <v>0</v>
      </c>
      <c r="H15" s="1" t="s">
        <v>110</v>
      </c>
    </row>
    <row r="16" spans="1:19" x14ac:dyDescent="0.25">
      <c r="A16" s="4"/>
      <c r="B16" s="4"/>
      <c r="C16" s="1" t="s">
        <v>17</v>
      </c>
      <c r="D16" s="1">
        <v>6</v>
      </c>
      <c r="E16" s="1">
        <v>0</v>
      </c>
      <c r="F16" s="1">
        <v>0</v>
      </c>
      <c r="H16" s="1" t="s">
        <v>110</v>
      </c>
      <c r="J16" s="1" t="s">
        <v>2</v>
      </c>
      <c r="K16" s="1" t="s">
        <v>9</v>
      </c>
      <c r="L16" s="1" t="s">
        <v>7</v>
      </c>
      <c r="M16" s="1" t="s">
        <v>4</v>
      </c>
      <c r="O16" s="1" t="s">
        <v>8</v>
      </c>
      <c r="P16" s="1" t="s">
        <v>5</v>
      </c>
      <c r="Q16" s="1" t="s">
        <v>4</v>
      </c>
      <c r="R16" s="1" t="s">
        <v>105</v>
      </c>
    </row>
    <row r="17" spans="1:17" x14ac:dyDescent="0.25">
      <c r="A17" s="4"/>
      <c r="B17" s="4"/>
      <c r="C17" s="1" t="s">
        <v>18</v>
      </c>
      <c r="D17" s="1">
        <v>7</v>
      </c>
      <c r="E17" s="1">
        <v>0</v>
      </c>
      <c r="F17" s="1">
        <v>1</v>
      </c>
      <c r="H17" s="1" t="s">
        <v>110</v>
      </c>
      <c r="I17" s="1" t="s">
        <v>15</v>
      </c>
      <c r="J17" s="1">
        <f t="shared" ref="J17:J22" si="0">D2+D8+D14+D20+D26+D32+D38+D44+D50+D56+D62+D68+D74+D80+D86+D92</f>
        <v>40</v>
      </c>
      <c r="K17" s="1">
        <f>L17+M17</f>
        <v>0</v>
      </c>
      <c r="L17" s="1">
        <f t="shared" ref="L17:M22" si="1">E2+E8+E14+E20+E26+E32+E38+E44+E50+E56+E62+E68+E74+E80+E86+E92</f>
        <v>0</v>
      </c>
      <c r="M17" s="1">
        <f t="shared" si="1"/>
        <v>0</v>
      </c>
      <c r="O17" s="2">
        <f>K17/$J17</f>
        <v>0</v>
      </c>
      <c r="P17" s="2">
        <f t="shared" ref="P17:Q22" si="2">L17/$J17</f>
        <v>0</v>
      </c>
      <c r="Q17" s="2">
        <f t="shared" si="2"/>
        <v>0</v>
      </c>
    </row>
    <row r="18" spans="1:17" x14ac:dyDescent="0.25">
      <c r="A18" s="4"/>
      <c r="B18" s="4"/>
      <c r="C18" s="1" t="s">
        <v>19</v>
      </c>
      <c r="D18" s="1">
        <v>7</v>
      </c>
      <c r="E18" s="1">
        <v>2</v>
      </c>
      <c r="F18" s="1">
        <v>0</v>
      </c>
      <c r="H18" s="1" t="s">
        <v>110</v>
      </c>
      <c r="I18" s="1" t="s">
        <v>16</v>
      </c>
      <c r="J18" s="1">
        <f t="shared" si="0"/>
        <v>117</v>
      </c>
      <c r="K18" s="1">
        <f t="shared" ref="K18:K22" si="3">L18+M18</f>
        <v>12</v>
      </c>
      <c r="L18" s="1">
        <f t="shared" si="1"/>
        <v>12</v>
      </c>
      <c r="M18" s="1">
        <f t="shared" si="1"/>
        <v>0</v>
      </c>
      <c r="O18" s="2">
        <f t="shared" ref="O18:O22" si="4">K18/$J18</f>
        <v>0.10256410256410256</v>
      </c>
      <c r="P18" s="2">
        <f t="shared" si="2"/>
        <v>0.10256410256410256</v>
      </c>
      <c r="Q18" s="2">
        <f t="shared" si="2"/>
        <v>0</v>
      </c>
    </row>
    <row r="19" spans="1:17" x14ac:dyDescent="0.25">
      <c r="A19" s="4"/>
      <c r="B19" s="4"/>
      <c r="C19" s="1" t="s">
        <v>20</v>
      </c>
      <c r="D19" s="1">
        <v>0</v>
      </c>
      <c r="E19" s="1">
        <v>0</v>
      </c>
      <c r="F19" s="1">
        <v>0</v>
      </c>
      <c r="H19" s="1" t="s">
        <v>110</v>
      </c>
      <c r="I19" s="1" t="s">
        <v>17</v>
      </c>
      <c r="J19" s="1">
        <f t="shared" si="0"/>
        <v>44</v>
      </c>
      <c r="K19" s="1">
        <f t="shared" si="3"/>
        <v>2</v>
      </c>
      <c r="L19" s="1">
        <f t="shared" si="1"/>
        <v>2</v>
      </c>
      <c r="M19" s="1">
        <f t="shared" si="1"/>
        <v>0</v>
      </c>
      <c r="O19" s="2">
        <f t="shared" si="4"/>
        <v>4.5454545454545456E-2</v>
      </c>
      <c r="P19" s="2">
        <f t="shared" si="2"/>
        <v>4.5454545454545456E-2</v>
      </c>
      <c r="Q19" s="2">
        <f t="shared" si="2"/>
        <v>0</v>
      </c>
    </row>
    <row r="20" spans="1:17" x14ac:dyDescent="0.25">
      <c r="A20" s="4">
        <v>20200617</v>
      </c>
      <c r="B20" s="4" t="s">
        <v>10</v>
      </c>
      <c r="C20" s="1" t="s">
        <v>15</v>
      </c>
      <c r="D20" s="1">
        <v>7</v>
      </c>
      <c r="E20" s="1">
        <v>0</v>
      </c>
      <c r="F20" s="1">
        <v>0</v>
      </c>
      <c r="H20" s="1" t="s">
        <v>110</v>
      </c>
      <c r="I20" s="1" t="s">
        <v>18</v>
      </c>
      <c r="J20" s="1">
        <f t="shared" si="0"/>
        <v>44</v>
      </c>
      <c r="K20" s="1">
        <f t="shared" si="3"/>
        <v>7</v>
      </c>
      <c r="L20" s="1">
        <f t="shared" si="1"/>
        <v>5</v>
      </c>
      <c r="M20" s="1">
        <f t="shared" si="1"/>
        <v>2</v>
      </c>
      <c r="O20" s="2">
        <f t="shared" si="4"/>
        <v>0.15909090909090909</v>
      </c>
      <c r="P20" s="2">
        <f t="shared" si="2"/>
        <v>0.11363636363636363</v>
      </c>
      <c r="Q20" s="2">
        <f t="shared" si="2"/>
        <v>4.5454545454545456E-2</v>
      </c>
    </row>
    <row r="21" spans="1:17" x14ac:dyDescent="0.25">
      <c r="A21" s="4"/>
      <c r="B21" s="4"/>
      <c r="C21" s="1" t="s">
        <v>16</v>
      </c>
      <c r="D21" s="1">
        <v>22</v>
      </c>
      <c r="E21" s="1">
        <v>1</v>
      </c>
      <c r="F21" s="1">
        <v>0</v>
      </c>
      <c r="H21" s="1" t="s">
        <v>110</v>
      </c>
      <c r="I21" s="1" t="s">
        <v>19</v>
      </c>
      <c r="J21" s="1">
        <f t="shared" si="0"/>
        <v>52</v>
      </c>
      <c r="K21" s="1">
        <f t="shared" si="3"/>
        <v>5</v>
      </c>
      <c r="L21" s="1">
        <f t="shared" si="1"/>
        <v>5</v>
      </c>
      <c r="M21" s="1">
        <f t="shared" si="1"/>
        <v>0</v>
      </c>
      <c r="O21" s="2">
        <f t="shared" si="4"/>
        <v>9.6153846153846159E-2</v>
      </c>
      <c r="P21" s="2">
        <f t="shared" si="2"/>
        <v>9.6153846153846159E-2</v>
      </c>
      <c r="Q21" s="2">
        <f t="shared" si="2"/>
        <v>0</v>
      </c>
    </row>
    <row r="22" spans="1:17" x14ac:dyDescent="0.25">
      <c r="A22" s="4"/>
      <c r="B22" s="4"/>
      <c r="C22" s="1" t="s">
        <v>17</v>
      </c>
      <c r="D22" s="1">
        <v>7</v>
      </c>
      <c r="E22" s="1">
        <v>0</v>
      </c>
      <c r="F22" s="1">
        <v>0</v>
      </c>
      <c r="H22" s="1" t="s">
        <v>110</v>
      </c>
      <c r="I22" s="1" t="s">
        <v>20</v>
      </c>
      <c r="J22" s="1">
        <f t="shared" si="0"/>
        <v>5</v>
      </c>
      <c r="K22" s="1">
        <f t="shared" si="3"/>
        <v>0</v>
      </c>
      <c r="L22" s="1">
        <f t="shared" si="1"/>
        <v>0</v>
      </c>
      <c r="M22" s="1">
        <f t="shared" si="1"/>
        <v>0</v>
      </c>
      <c r="O22" s="2">
        <f t="shared" si="4"/>
        <v>0</v>
      </c>
      <c r="P22" s="2">
        <f t="shared" si="2"/>
        <v>0</v>
      </c>
      <c r="Q22" s="2">
        <f t="shared" si="2"/>
        <v>0</v>
      </c>
    </row>
    <row r="23" spans="1:17" x14ac:dyDescent="0.25">
      <c r="A23" s="4"/>
      <c r="B23" s="4"/>
      <c r="C23" s="1" t="s">
        <v>18</v>
      </c>
      <c r="D23" s="1">
        <v>7</v>
      </c>
      <c r="E23" s="1">
        <v>1</v>
      </c>
      <c r="F23" s="1">
        <v>0</v>
      </c>
      <c r="H23" s="1" t="s">
        <v>110</v>
      </c>
      <c r="O23" s="2"/>
      <c r="P23" s="2"/>
      <c r="Q23" s="2"/>
    </row>
    <row r="24" spans="1:17" x14ac:dyDescent="0.25">
      <c r="A24" s="4"/>
      <c r="B24" s="4"/>
      <c r="C24" s="1" t="s">
        <v>19</v>
      </c>
      <c r="D24" s="1">
        <v>7</v>
      </c>
      <c r="E24" s="1">
        <v>1</v>
      </c>
      <c r="F24" s="1">
        <v>0</v>
      </c>
      <c r="H24" s="1" t="s">
        <v>110</v>
      </c>
      <c r="O24" s="2"/>
      <c r="P24" s="2"/>
      <c r="Q24" s="2"/>
    </row>
    <row r="25" spans="1:17" x14ac:dyDescent="0.25">
      <c r="A25" s="4"/>
      <c r="B25" s="4"/>
      <c r="C25" s="1" t="s">
        <v>20</v>
      </c>
      <c r="D25" s="1">
        <v>1</v>
      </c>
      <c r="E25" s="1">
        <v>0</v>
      </c>
      <c r="F25" s="1">
        <v>0</v>
      </c>
      <c r="H25" s="1" t="s">
        <v>110</v>
      </c>
      <c r="I25" s="1" t="s">
        <v>34</v>
      </c>
      <c r="J25" s="1">
        <f>J17+J19</f>
        <v>84</v>
      </c>
      <c r="K25" s="1">
        <f t="shared" ref="K25:M25" si="5">K17+K19</f>
        <v>2</v>
      </c>
      <c r="L25" s="1">
        <f>L17+L19</f>
        <v>2</v>
      </c>
      <c r="M25" s="1">
        <f t="shared" si="5"/>
        <v>0</v>
      </c>
      <c r="O25" s="2">
        <f t="shared" ref="O25:Q27" si="6">K25/$J25</f>
        <v>2.3809523809523808E-2</v>
      </c>
      <c r="P25" s="2">
        <f t="shared" si="6"/>
        <v>2.3809523809523808E-2</v>
      </c>
      <c r="Q25" s="2">
        <f t="shared" si="6"/>
        <v>0</v>
      </c>
    </row>
    <row r="26" spans="1:17" x14ac:dyDescent="0.25">
      <c r="A26" s="4">
        <v>20200618</v>
      </c>
      <c r="B26" s="4" t="s">
        <v>44</v>
      </c>
      <c r="C26" s="1" t="s">
        <v>15</v>
      </c>
      <c r="D26" s="1">
        <v>5</v>
      </c>
      <c r="E26" s="1">
        <v>0</v>
      </c>
      <c r="F26" s="1">
        <v>0</v>
      </c>
      <c r="H26" s="1" t="s">
        <v>110</v>
      </c>
      <c r="O26" s="2"/>
      <c r="P26" s="2"/>
      <c r="Q26" s="2"/>
    </row>
    <row r="27" spans="1:17" x14ac:dyDescent="0.25">
      <c r="A27" s="4"/>
      <c r="B27" s="4"/>
      <c r="C27" s="1" t="s">
        <v>16</v>
      </c>
      <c r="D27" s="1">
        <v>13</v>
      </c>
      <c r="E27" s="1">
        <v>2</v>
      </c>
      <c r="F27" s="1">
        <v>0</v>
      </c>
      <c r="H27" s="1" t="s">
        <v>110</v>
      </c>
      <c r="I27" s="1" t="s">
        <v>35</v>
      </c>
      <c r="J27" s="1">
        <f>J20+J21</f>
        <v>96</v>
      </c>
      <c r="K27" s="1">
        <f t="shared" ref="K27:M27" si="7">K20+K21</f>
        <v>12</v>
      </c>
      <c r="L27" s="1">
        <f t="shared" si="7"/>
        <v>10</v>
      </c>
      <c r="M27" s="1">
        <f t="shared" si="7"/>
        <v>2</v>
      </c>
      <c r="O27" s="2">
        <f t="shared" si="6"/>
        <v>0.125</v>
      </c>
      <c r="P27" s="2">
        <f t="shared" si="6"/>
        <v>0.10416666666666667</v>
      </c>
      <c r="Q27" s="2">
        <f t="shared" si="6"/>
        <v>2.0833333333333332E-2</v>
      </c>
    </row>
    <row r="28" spans="1:17" x14ac:dyDescent="0.25">
      <c r="A28" s="4"/>
      <c r="B28" s="4"/>
      <c r="C28" s="1" t="s">
        <v>17</v>
      </c>
      <c r="D28" s="1">
        <v>4</v>
      </c>
      <c r="E28" s="1">
        <v>0</v>
      </c>
      <c r="F28" s="1">
        <v>0</v>
      </c>
      <c r="H28" s="1" t="s">
        <v>110</v>
      </c>
    </row>
    <row r="29" spans="1:17" x14ac:dyDescent="0.25">
      <c r="A29" s="4"/>
      <c r="B29" s="4"/>
      <c r="C29" s="1" t="s">
        <v>18</v>
      </c>
      <c r="D29" s="1">
        <v>6</v>
      </c>
      <c r="E29" s="1">
        <v>0</v>
      </c>
      <c r="F29" s="1">
        <v>0</v>
      </c>
      <c r="H29" s="1" t="s">
        <v>110</v>
      </c>
      <c r="K29" s="1" t="s">
        <v>107</v>
      </c>
    </row>
    <row r="30" spans="1:17" x14ac:dyDescent="0.25">
      <c r="A30" s="4"/>
      <c r="B30" s="4"/>
      <c r="C30" s="1" t="s">
        <v>19</v>
      </c>
      <c r="D30" s="1">
        <v>2</v>
      </c>
      <c r="E30" s="1">
        <v>0</v>
      </c>
      <c r="F30" s="1">
        <v>0</v>
      </c>
      <c r="H30" s="1" t="s">
        <v>110</v>
      </c>
      <c r="K30" s="1" t="s">
        <v>108</v>
      </c>
    </row>
    <row r="31" spans="1:17" x14ac:dyDescent="0.25">
      <c r="A31" s="4"/>
      <c r="B31" s="4"/>
      <c r="C31" s="1" t="s">
        <v>20</v>
      </c>
      <c r="D31" s="1">
        <v>1</v>
      </c>
      <c r="E31" s="1">
        <v>0</v>
      </c>
      <c r="F31" s="1">
        <v>0</v>
      </c>
      <c r="H31" s="1" t="s">
        <v>110</v>
      </c>
      <c r="K31" s="1" t="s">
        <v>141</v>
      </c>
    </row>
    <row r="32" spans="1:17" x14ac:dyDescent="0.25">
      <c r="A32" s="4">
        <v>20200623</v>
      </c>
      <c r="B32" s="4" t="s">
        <v>10</v>
      </c>
      <c r="C32" s="1" t="s">
        <v>15</v>
      </c>
      <c r="D32" s="1">
        <v>4</v>
      </c>
      <c r="E32" s="1">
        <v>0</v>
      </c>
      <c r="F32" s="1">
        <v>0</v>
      </c>
      <c r="H32" s="1" t="s">
        <v>110</v>
      </c>
      <c r="K32" s="1" t="s">
        <v>142</v>
      </c>
    </row>
    <row r="33" spans="1:11" x14ac:dyDescent="0.25">
      <c r="A33" s="4"/>
      <c r="B33" s="4"/>
      <c r="C33" s="1" t="s">
        <v>16</v>
      </c>
      <c r="D33" s="1">
        <v>22</v>
      </c>
      <c r="E33" s="1">
        <v>2</v>
      </c>
      <c r="F33" s="1">
        <v>0</v>
      </c>
      <c r="H33" s="1" t="s">
        <v>110</v>
      </c>
      <c r="K33" s="1" t="s">
        <v>143</v>
      </c>
    </row>
    <row r="34" spans="1:11" x14ac:dyDescent="0.25">
      <c r="A34" s="4"/>
      <c r="B34" s="4"/>
      <c r="C34" s="1" t="s">
        <v>17</v>
      </c>
      <c r="D34" s="1">
        <v>10</v>
      </c>
      <c r="E34" s="1">
        <v>1</v>
      </c>
      <c r="F34" s="1">
        <v>0</v>
      </c>
      <c r="H34" s="1" t="s">
        <v>110</v>
      </c>
      <c r="K34" s="1" t="s">
        <v>144</v>
      </c>
    </row>
    <row r="35" spans="1:11" x14ac:dyDescent="0.25">
      <c r="A35" s="4"/>
      <c r="B35" s="4"/>
      <c r="C35" s="1" t="s">
        <v>18</v>
      </c>
      <c r="D35" s="1">
        <v>6</v>
      </c>
      <c r="E35" s="1">
        <v>0</v>
      </c>
      <c r="F35" s="1">
        <v>0</v>
      </c>
      <c r="H35" s="1" t="s">
        <v>110</v>
      </c>
      <c r="K35" s="1" t="s">
        <v>145</v>
      </c>
    </row>
    <row r="36" spans="1:11" x14ac:dyDescent="0.25">
      <c r="A36" s="4"/>
      <c r="B36" s="4"/>
      <c r="C36" s="1" t="s">
        <v>19</v>
      </c>
      <c r="D36" s="1">
        <v>8</v>
      </c>
      <c r="E36" s="1">
        <v>0</v>
      </c>
      <c r="F36" s="1">
        <v>0</v>
      </c>
      <c r="H36" s="1" t="s">
        <v>110</v>
      </c>
    </row>
    <row r="37" spans="1:11" x14ac:dyDescent="0.25">
      <c r="A37" s="4"/>
      <c r="B37" s="4"/>
      <c r="C37" s="1" t="s">
        <v>20</v>
      </c>
      <c r="D37" s="1">
        <v>0</v>
      </c>
      <c r="E37" s="1">
        <v>0</v>
      </c>
      <c r="F37" s="1">
        <v>0</v>
      </c>
      <c r="H37" s="1" t="s">
        <v>110</v>
      </c>
    </row>
    <row r="38" spans="1:11" x14ac:dyDescent="0.25">
      <c r="A38" s="4">
        <v>20200624</v>
      </c>
      <c r="B38" s="4" t="s">
        <v>25</v>
      </c>
      <c r="C38" s="1" t="s">
        <v>15</v>
      </c>
      <c r="D38" s="1">
        <v>3</v>
      </c>
      <c r="E38" s="1">
        <v>0</v>
      </c>
      <c r="F38" s="1">
        <v>0</v>
      </c>
      <c r="G38" s="1">
        <v>1</v>
      </c>
      <c r="H38" s="1" t="s">
        <v>110</v>
      </c>
    </row>
    <row r="39" spans="1:11" x14ac:dyDescent="0.25">
      <c r="A39" s="4"/>
      <c r="B39" s="4"/>
      <c r="C39" s="1" t="s">
        <v>16</v>
      </c>
      <c r="D39" s="1">
        <v>14</v>
      </c>
      <c r="E39" s="1">
        <v>5</v>
      </c>
      <c r="F39" s="1">
        <v>0</v>
      </c>
      <c r="H39" s="1" t="s">
        <v>110</v>
      </c>
    </row>
    <row r="40" spans="1:11" x14ac:dyDescent="0.25">
      <c r="A40" s="4"/>
      <c r="B40" s="4"/>
      <c r="C40" s="1" t="s">
        <v>17</v>
      </c>
      <c r="D40" s="1">
        <v>8</v>
      </c>
      <c r="E40" s="1">
        <v>1</v>
      </c>
      <c r="F40" s="1">
        <v>0</v>
      </c>
      <c r="H40" s="1" t="s">
        <v>110</v>
      </c>
    </row>
    <row r="41" spans="1:11" x14ac:dyDescent="0.25">
      <c r="A41" s="4"/>
      <c r="B41" s="4"/>
      <c r="C41" s="1" t="s">
        <v>18</v>
      </c>
      <c r="D41" s="1">
        <v>7</v>
      </c>
      <c r="E41" s="1">
        <v>3</v>
      </c>
      <c r="F41" s="1">
        <v>1</v>
      </c>
      <c r="H41" s="1" t="s">
        <v>110</v>
      </c>
    </row>
    <row r="42" spans="1:11" x14ac:dyDescent="0.25">
      <c r="A42" s="4"/>
      <c r="B42" s="4"/>
      <c r="C42" s="1" t="s">
        <v>19</v>
      </c>
      <c r="D42" s="1">
        <v>12</v>
      </c>
      <c r="E42" s="1">
        <v>2</v>
      </c>
      <c r="F42" s="1">
        <v>0</v>
      </c>
      <c r="H42" s="1" t="s">
        <v>110</v>
      </c>
    </row>
    <row r="43" spans="1:11" x14ac:dyDescent="0.25">
      <c r="A43" s="4"/>
      <c r="B43" s="4"/>
      <c r="C43" s="1" t="s">
        <v>20</v>
      </c>
      <c r="D43" s="1">
        <v>1</v>
      </c>
      <c r="E43" s="1">
        <v>0</v>
      </c>
      <c r="F43" s="1">
        <v>0</v>
      </c>
      <c r="H43" s="1" t="s">
        <v>110</v>
      </c>
    </row>
    <row r="44" spans="1:11" x14ac:dyDescent="0.25">
      <c r="A44" s="4">
        <v>20200703</v>
      </c>
      <c r="B44" s="4" t="s">
        <v>46</v>
      </c>
      <c r="C44" s="1" t="s">
        <v>15</v>
      </c>
      <c r="D44" s="1">
        <v>7</v>
      </c>
      <c r="E44" s="1">
        <v>0</v>
      </c>
      <c r="F44" s="1">
        <v>0</v>
      </c>
      <c r="H44" s="1" t="s">
        <v>110</v>
      </c>
    </row>
    <row r="45" spans="1:11" x14ac:dyDescent="0.25">
      <c r="A45" s="4"/>
      <c r="B45" s="4"/>
      <c r="C45" s="1" t="s">
        <v>16</v>
      </c>
      <c r="D45" s="1">
        <v>11</v>
      </c>
      <c r="E45" s="1">
        <v>0</v>
      </c>
      <c r="F45" s="1">
        <v>0</v>
      </c>
      <c r="H45" s="1" t="s">
        <v>110</v>
      </c>
    </row>
    <row r="46" spans="1:11" x14ac:dyDescent="0.25">
      <c r="A46" s="4"/>
      <c r="B46" s="4"/>
      <c r="C46" s="1" t="s">
        <v>17</v>
      </c>
      <c r="D46" s="1">
        <v>4</v>
      </c>
      <c r="E46" s="1">
        <v>0</v>
      </c>
      <c r="F46" s="1">
        <v>0</v>
      </c>
      <c r="H46" s="1" t="s">
        <v>110</v>
      </c>
    </row>
    <row r="47" spans="1:11" x14ac:dyDescent="0.25">
      <c r="A47" s="4"/>
      <c r="B47" s="4"/>
      <c r="C47" s="1" t="s">
        <v>18</v>
      </c>
      <c r="D47" s="1">
        <v>5</v>
      </c>
      <c r="E47" s="1">
        <v>1</v>
      </c>
      <c r="F47" s="1">
        <v>0</v>
      </c>
      <c r="H47" s="1" t="s">
        <v>110</v>
      </c>
    </row>
    <row r="48" spans="1:11" x14ac:dyDescent="0.25">
      <c r="A48" s="4"/>
      <c r="B48" s="4"/>
      <c r="C48" s="1" t="s">
        <v>19</v>
      </c>
      <c r="D48" s="1">
        <v>7</v>
      </c>
      <c r="E48" s="1">
        <v>0</v>
      </c>
      <c r="F48" s="1">
        <v>0</v>
      </c>
      <c r="H48" s="1" t="s">
        <v>110</v>
      </c>
    </row>
    <row r="49" spans="1:8" x14ac:dyDescent="0.25">
      <c r="A49" s="4"/>
      <c r="B49" s="4"/>
      <c r="C49" s="1" t="s">
        <v>20</v>
      </c>
      <c r="D49" s="1">
        <v>1</v>
      </c>
      <c r="E49" s="1">
        <v>0</v>
      </c>
      <c r="F49" s="1">
        <v>0</v>
      </c>
      <c r="H49" s="1" t="s">
        <v>110</v>
      </c>
    </row>
    <row r="50" spans="1:8" x14ac:dyDescent="0.25">
      <c r="A50" s="4"/>
      <c r="B50" s="4"/>
    </row>
    <row r="51" spans="1:8" x14ac:dyDescent="0.25">
      <c r="A51" s="4"/>
      <c r="B51" s="4"/>
    </row>
    <row r="52" spans="1:8" x14ac:dyDescent="0.25">
      <c r="A52" s="4"/>
      <c r="B52" s="4"/>
    </row>
    <row r="53" spans="1:8" x14ac:dyDescent="0.25">
      <c r="A53" s="4"/>
      <c r="B53" s="4"/>
    </row>
    <row r="54" spans="1:8" x14ac:dyDescent="0.25">
      <c r="A54" s="4"/>
      <c r="B54" s="4"/>
    </row>
    <row r="55" spans="1:8" x14ac:dyDescent="0.25">
      <c r="A55" s="4"/>
      <c r="B55" s="4"/>
    </row>
    <row r="56" spans="1:8" x14ac:dyDescent="0.25">
      <c r="A56" s="4"/>
      <c r="B56" s="4"/>
    </row>
    <row r="57" spans="1:8" x14ac:dyDescent="0.25">
      <c r="A57" s="4"/>
      <c r="B57" s="4"/>
    </row>
    <row r="58" spans="1:8" x14ac:dyDescent="0.25">
      <c r="A58" s="4"/>
      <c r="B58" s="4"/>
    </row>
    <row r="59" spans="1:8" x14ac:dyDescent="0.25">
      <c r="A59" s="4"/>
      <c r="B59" s="4"/>
    </row>
    <row r="60" spans="1:8" x14ac:dyDescent="0.25">
      <c r="A60" s="4"/>
      <c r="B60" s="4"/>
    </row>
    <row r="61" spans="1:8" x14ac:dyDescent="0.25">
      <c r="A61" s="4"/>
      <c r="B61" s="4"/>
    </row>
    <row r="62" spans="1:8" x14ac:dyDescent="0.25">
      <c r="A62" s="4"/>
      <c r="B62" s="4"/>
    </row>
    <row r="63" spans="1:8" x14ac:dyDescent="0.25">
      <c r="A63" s="4"/>
      <c r="B63" s="4"/>
    </row>
    <row r="64" spans="1:8" x14ac:dyDescent="0.25">
      <c r="A64" s="4"/>
      <c r="B64" s="4"/>
    </row>
    <row r="65" spans="1:2" x14ac:dyDescent="0.25">
      <c r="A65" s="4"/>
      <c r="B65" s="4"/>
    </row>
    <row r="66" spans="1:2" x14ac:dyDescent="0.25">
      <c r="A66" s="4"/>
      <c r="B66" s="4"/>
    </row>
    <row r="67" spans="1:2" x14ac:dyDescent="0.25">
      <c r="A67" s="4"/>
      <c r="B67" s="4"/>
    </row>
    <row r="68" spans="1:2" x14ac:dyDescent="0.25">
      <c r="A68" s="4"/>
      <c r="B68" s="4"/>
    </row>
    <row r="69" spans="1:2" x14ac:dyDescent="0.25">
      <c r="A69" s="4"/>
      <c r="B69" s="4"/>
    </row>
    <row r="70" spans="1:2" x14ac:dyDescent="0.25">
      <c r="A70" s="4"/>
      <c r="B70" s="4"/>
    </row>
    <row r="71" spans="1:2" x14ac:dyDescent="0.25">
      <c r="A71" s="4"/>
      <c r="B71" s="4"/>
    </row>
    <row r="72" spans="1:2" x14ac:dyDescent="0.25">
      <c r="A72" s="4"/>
      <c r="B72" s="4"/>
    </row>
    <row r="73" spans="1:2" x14ac:dyDescent="0.25">
      <c r="A73" s="4"/>
      <c r="B73" s="4"/>
    </row>
    <row r="74" spans="1:2" x14ac:dyDescent="0.25">
      <c r="A74" s="4"/>
      <c r="B74" s="4"/>
    </row>
    <row r="75" spans="1:2" x14ac:dyDescent="0.25">
      <c r="A75" s="4"/>
      <c r="B75" s="4"/>
    </row>
    <row r="76" spans="1:2" x14ac:dyDescent="0.25">
      <c r="A76" s="4"/>
      <c r="B76" s="4"/>
    </row>
    <row r="77" spans="1:2" x14ac:dyDescent="0.25">
      <c r="A77" s="4"/>
      <c r="B77" s="4"/>
    </row>
    <row r="78" spans="1:2" x14ac:dyDescent="0.25">
      <c r="A78" s="4"/>
      <c r="B78" s="4"/>
    </row>
    <row r="79" spans="1:2" x14ac:dyDescent="0.25">
      <c r="A79" s="4"/>
      <c r="B79" s="4"/>
    </row>
    <row r="80" spans="1:2" x14ac:dyDescent="0.25">
      <c r="A80" s="4"/>
      <c r="B80" s="4"/>
    </row>
    <row r="81" spans="1:2" x14ac:dyDescent="0.25">
      <c r="A81" s="4"/>
      <c r="B81" s="4"/>
    </row>
    <row r="82" spans="1:2" x14ac:dyDescent="0.25">
      <c r="A82" s="4"/>
      <c r="B82" s="4"/>
    </row>
    <row r="83" spans="1:2" x14ac:dyDescent="0.25">
      <c r="A83" s="4"/>
      <c r="B83" s="4"/>
    </row>
    <row r="84" spans="1:2" x14ac:dyDescent="0.25">
      <c r="A84" s="4"/>
      <c r="B84" s="4"/>
    </row>
    <row r="85" spans="1:2" x14ac:dyDescent="0.25">
      <c r="A85" s="4"/>
      <c r="B85" s="4"/>
    </row>
    <row r="86" spans="1:2" x14ac:dyDescent="0.25">
      <c r="A86" s="4"/>
      <c r="B86" s="4"/>
    </row>
    <row r="87" spans="1:2" x14ac:dyDescent="0.25">
      <c r="A87" s="4"/>
      <c r="B87" s="4"/>
    </row>
    <row r="88" spans="1:2" x14ac:dyDescent="0.25">
      <c r="A88" s="4"/>
      <c r="B88" s="4"/>
    </row>
    <row r="89" spans="1:2" x14ac:dyDescent="0.25">
      <c r="A89" s="4"/>
      <c r="B89" s="4"/>
    </row>
    <row r="90" spans="1:2" x14ac:dyDescent="0.25">
      <c r="A90" s="4"/>
      <c r="B90" s="4"/>
    </row>
    <row r="91" spans="1:2" x14ac:dyDescent="0.25">
      <c r="A91" s="4"/>
      <c r="B91" s="4"/>
    </row>
    <row r="92" spans="1:2" x14ac:dyDescent="0.25">
      <c r="A92" s="4"/>
      <c r="B92" s="4"/>
    </row>
    <row r="93" spans="1:2" x14ac:dyDescent="0.25">
      <c r="A93" s="4"/>
      <c r="B93" s="4"/>
    </row>
    <row r="94" spans="1:2" x14ac:dyDescent="0.25">
      <c r="A94" s="4"/>
      <c r="B94" s="4"/>
    </row>
    <row r="95" spans="1:2" x14ac:dyDescent="0.25">
      <c r="A95" s="4"/>
      <c r="B95" s="4"/>
    </row>
    <row r="96" spans="1:2" x14ac:dyDescent="0.25">
      <c r="A96" s="4"/>
      <c r="B96" s="4"/>
    </row>
    <row r="97" spans="1:2" x14ac:dyDescent="0.25">
      <c r="A97" s="4"/>
      <c r="B97" s="4"/>
    </row>
  </sheetData>
  <mergeCells count="32">
    <mergeCell ref="A92:A97"/>
    <mergeCell ref="B92:B97"/>
    <mergeCell ref="A74:A79"/>
    <mergeCell ref="B74:B79"/>
    <mergeCell ref="A80:A85"/>
    <mergeCell ref="B80:B85"/>
    <mergeCell ref="A86:A91"/>
    <mergeCell ref="B86:B91"/>
    <mergeCell ref="A56:A61"/>
    <mergeCell ref="B56:B61"/>
    <mergeCell ref="A62:A67"/>
    <mergeCell ref="B62:B67"/>
    <mergeCell ref="A68:A73"/>
    <mergeCell ref="B68:B73"/>
    <mergeCell ref="A38:A43"/>
    <mergeCell ref="B38:B43"/>
    <mergeCell ref="A44:A49"/>
    <mergeCell ref="B44:B49"/>
    <mergeCell ref="A50:A55"/>
    <mergeCell ref="B50:B55"/>
    <mergeCell ref="A20:A25"/>
    <mergeCell ref="B20:B25"/>
    <mergeCell ref="A26:A31"/>
    <mergeCell ref="B26:B31"/>
    <mergeCell ref="A32:A37"/>
    <mergeCell ref="B32:B37"/>
    <mergeCell ref="A2:A7"/>
    <mergeCell ref="B2:B7"/>
    <mergeCell ref="A8:A13"/>
    <mergeCell ref="B8:B13"/>
    <mergeCell ref="A14:A19"/>
    <mergeCell ref="B14:B19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workbookViewId="0">
      <selection activeCell="K29" sqref="K29:K35"/>
    </sheetView>
  </sheetViews>
  <sheetFormatPr defaultRowHeight="14.4" x14ac:dyDescent="0.25"/>
  <cols>
    <col min="1" max="1" width="9.5546875" bestFit="1" customWidth="1"/>
    <col min="15" max="15" width="11.21875" style="2" customWidth="1"/>
    <col min="16" max="17" width="8.88671875" style="2"/>
  </cols>
  <sheetData>
    <row r="1" spans="1:22" x14ac:dyDescent="0.25">
      <c r="A1" s="1" t="s">
        <v>0</v>
      </c>
      <c r="B1" s="1" t="s">
        <v>1</v>
      </c>
      <c r="C1" s="1"/>
      <c r="D1" s="1" t="s">
        <v>6</v>
      </c>
      <c r="E1" s="1" t="s">
        <v>3</v>
      </c>
      <c r="F1" s="1" t="s">
        <v>4</v>
      </c>
      <c r="J1" s="1" t="s">
        <v>106</v>
      </c>
      <c r="K1" s="3" t="s">
        <v>67</v>
      </c>
      <c r="L1" s="3"/>
    </row>
    <row r="2" spans="1:22" x14ac:dyDescent="0.25">
      <c r="A2" s="4">
        <v>20200708</v>
      </c>
      <c r="B2" s="4" t="s">
        <v>47</v>
      </c>
      <c r="C2" s="1" t="s">
        <v>15</v>
      </c>
      <c r="D2" s="1">
        <v>4</v>
      </c>
      <c r="E2" s="1">
        <v>0</v>
      </c>
      <c r="F2" s="1">
        <v>0</v>
      </c>
      <c r="H2" s="1" t="s">
        <v>110</v>
      </c>
      <c r="J2" s="1"/>
      <c r="K2" s="3" t="s">
        <v>132</v>
      </c>
      <c r="L2" s="3"/>
    </row>
    <row r="3" spans="1:22" x14ac:dyDescent="0.25">
      <c r="A3" s="4"/>
      <c r="B3" s="4"/>
      <c r="C3" s="1" t="s">
        <v>16</v>
      </c>
      <c r="D3" s="1">
        <v>9</v>
      </c>
      <c r="E3" s="1">
        <v>1</v>
      </c>
      <c r="F3" s="1">
        <v>0</v>
      </c>
      <c r="H3" s="1" t="s">
        <v>110</v>
      </c>
      <c r="J3" s="1"/>
      <c r="K3" s="3" t="s">
        <v>133</v>
      </c>
      <c r="L3" s="1"/>
    </row>
    <row r="4" spans="1:22" x14ac:dyDescent="0.25">
      <c r="A4" s="4"/>
      <c r="B4" s="4"/>
      <c r="C4" s="1" t="s">
        <v>17</v>
      </c>
      <c r="D4" s="1">
        <v>2</v>
      </c>
      <c r="E4" s="1">
        <v>0</v>
      </c>
      <c r="F4" s="1">
        <v>0</v>
      </c>
      <c r="H4" s="1" t="s">
        <v>110</v>
      </c>
      <c r="J4" s="1"/>
      <c r="K4" s="3" t="s">
        <v>127</v>
      </c>
      <c r="L4" s="1"/>
    </row>
    <row r="5" spans="1:22" x14ac:dyDescent="0.25">
      <c r="A5" s="4"/>
      <c r="B5" s="4"/>
      <c r="C5" s="1" t="s">
        <v>18</v>
      </c>
      <c r="D5" s="1">
        <v>9</v>
      </c>
      <c r="E5" s="1">
        <v>0</v>
      </c>
      <c r="F5" s="1">
        <v>1</v>
      </c>
      <c r="H5" s="1" t="s">
        <v>110</v>
      </c>
      <c r="J5" s="1"/>
      <c r="K5" s="3" t="s">
        <v>134</v>
      </c>
      <c r="L5" s="1"/>
    </row>
    <row r="6" spans="1:22" x14ac:dyDescent="0.25">
      <c r="A6" s="4"/>
      <c r="B6" s="4"/>
      <c r="C6" s="1" t="s">
        <v>19</v>
      </c>
      <c r="D6" s="1">
        <v>9</v>
      </c>
      <c r="E6" s="1">
        <v>1</v>
      </c>
      <c r="F6" s="1">
        <v>0</v>
      </c>
      <c r="H6" s="1" t="s">
        <v>110</v>
      </c>
      <c r="J6" s="1"/>
      <c r="L6" s="1"/>
    </row>
    <row r="7" spans="1:22" x14ac:dyDescent="0.25">
      <c r="A7" s="4"/>
      <c r="B7" s="4"/>
      <c r="C7" s="1" t="s">
        <v>20</v>
      </c>
      <c r="D7" s="1">
        <v>1</v>
      </c>
      <c r="E7" s="1">
        <v>0</v>
      </c>
      <c r="F7" s="1">
        <v>0</v>
      </c>
      <c r="H7" s="1" t="s">
        <v>110</v>
      </c>
      <c r="J7" s="1"/>
      <c r="K7" s="1" t="s">
        <v>68</v>
      </c>
      <c r="L7" s="1"/>
    </row>
    <row r="8" spans="1:22" x14ac:dyDescent="0.25">
      <c r="A8" s="4">
        <v>20200709</v>
      </c>
      <c r="B8" s="4" t="s">
        <v>48</v>
      </c>
      <c r="C8" s="1" t="s">
        <v>15</v>
      </c>
      <c r="D8" s="1">
        <v>3</v>
      </c>
      <c r="E8" s="1">
        <v>0</v>
      </c>
      <c r="F8" s="1">
        <v>0</v>
      </c>
      <c r="H8" s="1" t="s">
        <v>110</v>
      </c>
      <c r="J8" s="1"/>
      <c r="K8" s="1" t="s">
        <v>135</v>
      </c>
      <c r="L8" s="1"/>
    </row>
    <row r="9" spans="1:22" x14ac:dyDescent="0.25">
      <c r="A9" s="4"/>
      <c r="B9" s="4"/>
      <c r="C9" s="1" t="s">
        <v>16</v>
      </c>
      <c r="D9" s="1">
        <v>3</v>
      </c>
      <c r="E9" s="1">
        <v>0</v>
      </c>
      <c r="F9" s="1">
        <v>0</v>
      </c>
      <c r="H9" s="1" t="s">
        <v>110</v>
      </c>
      <c r="J9" s="1"/>
      <c r="K9" s="1" t="s">
        <v>136</v>
      </c>
      <c r="L9" s="1"/>
    </row>
    <row r="10" spans="1:22" x14ac:dyDescent="0.25">
      <c r="A10" s="4"/>
      <c r="B10" s="4"/>
      <c r="C10" s="1" t="s">
        <v>17</v>
      </c>
      <c r="D10" s="1">
        <v>0</v>
      </c>
      <c r="E10" s="1">
        <v>0</v>
      </c>
      <c r="F10" s="1">
        <v>0</v>
      </c>
      <c r="H10" s="1" t="s">
        <v>110</v>
      </c>
      <c r="J10" s="1"/>
      <c r="K10" s="1" t="s">
        <v>137</v>
      </c>
      <c r="L10" s="1"/>
    </row>
    <row r="11" spans="1:22" x14ac:dyDescent="0.25">
      <c r="A11" s="4"/>
      <c r="B11" s="4"/>
      <c r="C11" s="1" t="s">
        <v>18</v>
      </c>
      <c r="D11" s="1">
        <v>3</v>
      </c>
      <c r="E11" s="1">
        <v>0</v>
      </c>
      <c r="F11" s="1">
        <v>0</v>
      </c>
      <c r="H11" s="1" t="s">
        <v>110</v>
      </c>
      <c r="J11" s="1"/>
      <c r="K11" s="1" t="s">
        <v>138</v>
      </c>
      <c r="L11" s="1"/>
    </row>
    <row r="12" spans="1:22" x14ac:dyDescent="0.25">
      <c r="A12" s="4"/>
      <c r="B12" s="4"/>
      <c r="C12" s="1" t="s">
        <v>19</v>
      </c>
      <c r="D12" s="1">
        <v>1</v>
      </c>
      <c r="E12" s="1">
        <v>0</v>
      </c>
      <c r="F12" s="1">
        <v>0</v>
      </c>
      <c r="H12" s="1" t="s">
        <v>110</v>
      </c>
      <c r="J12" s="1"/>
      <c r="L12" s="1"/>
    </row>
    <row r="13" spans="1:22" x14ac:dyDescent="0.25">
      <c r="A13" s="4"/>
      <c r="B13" s="4"/>
      <c r="C13" s="1" t="s">
        <v>20</v>
      </c>
      <c r="D13" s="1">
        <v>0</v>
      </c>
      <c r="E13" s="1">
        <v>0</v>
      </c>
      <c r="F13" s="1">
        <v>0</v>
      </c>
      <c r="H13" s="1" t="s">
        <v>110</v>
      </c>
      <c r="J13" s="1"/>
      <c r="K13" s="1" t="s">
        <v>69</v>
      </c>
      <c r="L13" s="1"/>
    </row>
    <row r="14" spans="1:22" x14ac:dyDescent="0.25">
      <c r="A14" s="4">
        <v>20200713</v>
      </c>
      <c r="B14" s="4" t="s">
        <v>10</v>
      </c>
      <c r="C14" s="1" t="s">
        <v>15</v>
      </c>
      <c r="D14" s="1">
        <v>6</v>
      </c>
      <c r="E14" s="1">
        <v>0</v>
      </c>
      <c r="F14" s="1">
        <v>0</v>
      </c>
      <c r="H14" s="1" t="s">
        <v>110</v>
      </c>
      <c r="J14" s="1"/>
      <c r="K14" s="1" t="s">
        <v>70</v>
      </c>
      <c r="L14" s="1"/>
    </row>
    <row r="15" spans="1:22" x14ac:dyDescent="0.25">
      <c r="A15" s="4"/>
      <c r="B15" s="4"/>
      <c r="C15" s="1" t="s">
        <v>16</v>
      </c>
      <c r="D15" s="1">
        <v>16</v>
      </c>
      <c r="E15" s="1">
        <v>0</v>
      </c>
      <c r="F15" s="1">
        <v>0</v>
      </c>
      <c r="H15" s="1" t="s">
        <v>110</v>
      </c>
      <c r="T15" s="1"/>
      <c r="U15" s="1"/>
      <c r="V15" s="1"/>
    </row>
    <row r="16" spans="1:22" x14ac:dyDescent="0.25">
      <c r="A16" s="4"/>
      <c r="B16" s="4"/>
      <c r="C16" s="1" t="s">
        <v>17</v>
      </c>
      <c r="D16" s="1">
        <v>9</v>
      </c>
      <c r="E16" s="1">
        <v>0</v>
      </c>
      <c r="F16" s="1">
        <v>0</v>
      </c>
      <c r="H16" s="1" t="s">
        <v>110</v>
      </c>
      <c r="J16" t="s">
        <v>2</v>
      </c>
      <c r="K16" t="s">
        <v>52</v>
      </c>
      <c r="L16" t="s">
        <v>3</v>
      </c>
      <c r="M16" t="s">
        <v>4</v>
      </c>
      <c r="O16" s="2" t="s">
        <v>53</v>
      </c>
      <c r="P16" s="2" t="s">
        <v>5</v>
      </c>
      <c r="Q16" s="2" t="s">
        <v>4</v>
      </c>
      <c r="R16" s="1" t="s">
        <v>105</v>
      </c>
    </row>
    <row r="17" spans="1:17" x14ac:dyDescent="0.25">
      <c r="A17" s="4"/>
      <c r="B17" s="4"/>
      <c r="C17" s="1" t="s">
        <v>18</v>
      </c>
      <c r="D17" s="1">
        <v>3</v>
      </c>
      <c r="E17" s="1">
        <v>0</v>
      </c>
      <c r="F17" s="1">
        <v>0</v>
      </c>
      <c r="H17" s="1" t="s">
        <v>110</v>
      </c>
      <c r="I17" t="s">
        <v>54</v>
      </c>
      <c r="J17">
        <f t="shared" ref="J17:J22" si="0">D2+D8+D14+D20+D26+D32+D38+D44+D50+D56</f>
        <v>38</v>
      </c>
      <c r="K17">
        <f>L17+M17</f>
        <v>0</v>
      </c>
      <c r="L17" s="1">
        <f t="shared" ref="L17:M22" si="1">E2+E8+E14+E20+E26+E32+E38+E44+E50+E56</f>
        <v>0</v>
      </c>
      <c r="M17" s="1">
        <f t="shared" si="1"/>
        <v>0</v>
      </c>
      <c r="O17" s="2">
        <f t="shared" ref="O17:Q22" si="2">K17/$J17</f>
        <v>0</v>
      </c>
      <c r="P17" s="2">
        <f t="shared" si="2"/>
        <v>0</v>
      </c>
      <c r="Q17" s="2">
        <f t="shared" si="2"/>
        <v>0</v>
      </c>
    </row>
    <row r="18" spans="1:17" x14ac:dyDescent="0.25">
      <c r="A18" s="4"/>
      <c r="B18" s="4"/>
      <c r="C18" s="1" t="s">
        <v>19</v>
      </c>
      <c r="D18" s="1">
        <v>6</v>
      </c>
      <c r="E18" s="1">
        <v>0</v>
      </c>
      <c r="F18" s="1">
        <v>0</v>
      </c>
      <c r="H18" s="1" t="s">
        <v>110</v>
      </c>
      <c r="I18" t="s">
        <v>55</v>
      </c>
      <c r="J18" s="1">
        <f t="shared" si="0"/>
        <v>114</v>
      </c>
      <c r="K18" s="1">
        <f t="shared" ref="K18:K22" si="3">L18+M18</f>
        <v>12</v>
      </c>
      <c r="L18" s="1">
        <f t="shared" si="1"/>
        <v>10</v>
      </c>
      <c r="M18" s="1">
        <f t="shared" si="1"/>
        <v>2</v>
      </c>
      <c r="O18" s="2">
        <f t="shared" si="2"/>
        <v>0.10526315789473684</v>
      </c>
      <c r="P18" s="2">
        <f t="shared" si="2"/>
        <v>8.771929824561403E-2</v>
      </c>
      <c r="Q18" s="2">
        <f t="shared" si="2"/>
        <v>1.7543859649122806E-2</v>
      </c>
    </row>
    <row r="19" spans="1:17" x14ac:dyDescent="0.25">
      <c r="A19" s="4"/>
      <c r="B19" s="4"/>
      <c r="C19" s="1" t="s">
        <v>20</v>
      </c>
      <c r="D19" s="1">
        <v>1</v>
      </c>
      <c r="E19" s="1">
        <v>0</v>
      </c>
      <c r="F19" s="1">
        <v>0</v>
      </c>
      <c r="H19" s="1" t="s">
        <v>110</v>
      </c>
      <c r="I19" t="s">
        <v>56</v>
      </c>
      <c r="J19" s="1">
        <f t="shared" si="0"/>
        <v>53</v>
      </c>
      <c r="K19" s="1">
        <f t="shared" si="3"/>
        <v>3</v>
      </c>
      <c r="L19" s="1">
        <f t="shared" si="1"/>
        <v>3</v>
      </c>
      <c r="M19" s="1">
        <f t="shared" si="1"/>
        <v>0</v>
      </c>
      <c r="O19" s="2">
        <f t="shared" si="2"/>
        <v>5.6603773584905662E-2</v>
      </c>
      <c r="P19" s="2">
        <f t="shared" si="2"/>
        <v>5.6603773584905662E-2</v>
      </c>
      <c r="Q19" s="2">
        <f t="shared" si="2"/>
        <v>0</v>
      </c>
    </row>
    <row r="20" spans="1:17" x14ac:dyDescent="0.25">
      <c r="A20" s="4">
        <v>20200715</v>
      </c>
      <c r="B20" s="4" t="s">
        <v>49</v>
      </c>
      <c r="C20" s="1" t="s">
        <v>15</v>
      </c>
      <c r="D20" s="1">
        <v>3</v>
      </c>
      <c r="E20" s="1">
        <v>0</v>
      </c>
      <c r="F20" s="1">
        <v>0</v>
      </c>
      <c r="H20" s="1" t="s">
        <v>110</v>
      </c>
      <c r="I20" t="s">
        <v>57</v>
      </c>
      <c r="J20" s="1">
        <f t="shared" si="0"/>
        <v>53</v>
      </c>
      <c r="K20" s="1">
        <f t="shared" si="3"/>
        <v>7</v>
      </c>
      <c r="L20" s="1">
        <f t="shared" si="1"/>
        <v>6</v>
      </c>
      <c r="M20" s="1">
        <f t="shared" si="1"/>
        <v>1</v>
      </c>
      <c r="O20" s="2">
        <f t="shared" si="2"/>
        <v>0.13207547169811321</v>
      </c>
      <c r="P20" s="2">
        <f t="shared" si="2"/>
        <v>0.11320754716981132</v>
      </c>
      <c r="Q20" s="2">
        <f t="shared" si="2"/>
        <v>1.8867924528301886E-2</v>
      </c>
    </row>
    <row r="21" spans="1:17" x14ac:dyDescent="0.25">
      <c r="A21" s="4"/>
      <c r="B21" s="4"/>
      <c r="C21" s="1" t="s">
        <v>16</v>
      </c>
      <c r="D21" s="1">
        <v>10</v>
      </c>
      <c r="E21" s="1">
        <v>1</v>
      </c>
      <c r="F21" s="1">
        <v>0</v>
      </c>
      <c r="H21" s="1" t="s">
        <v>110</v>
      </c>
      <c r="I21" t="s">
        <v>58</v>
      </c>
      <c r="J21" s="1">
        <f t="shared" si="0"/>
        <v>73</v>
      </c>
      <c r="K21" s="1">
        <f t="shared" si="3"/>
        <v>6</v>
      </c>
      <c r="L21" s="1">
        <f t="shared" si="1"/>
        <v>6</v>
      </c>
      <c r="M21" s="1">
        <f t="shared" si="1"/>
        <v>0</v>
      </c>
      <c r="O21" s="2">
        <f t="shared" si="2"/>
        <v>8.2191780821917804E-2</v>
      </c>
      <c r="P21" s="2">
        <f t="shared" si="2"/>
        <v>8.2191780821917804E-2</v>
      </c>
      <c r="Q21" s="2">
        <f t="shared" si="2"/>
        <v>0</v>
      </c>
    </row>
    <row r="22" spans="1:17" x14ac:dyDescent="0.25">
      <c r="A22" s="4"/>
      <c r="B22" s="4"/>
      <c r="C22" s="1" t="s">
        <v>17</v>
      </c>
      <c r="D22" s="1">
        <v>3</v>
      </c>
      <c r="E22" s="1">
        <v>0</v>
      </c>
      <c r="F22" s="1">
        <v>0</v>
      </c>
      <c r="H22" s="1" t="s">
        <v>110</v>
      </c>
      <c r="I22" t="s">
        <v>59</v>
      </c>
      <c r="J22" s="1">
        <f t="shared" si="0"/>
        <v>7</v>
      </c>
      <c r="K22" s="1">
        <f t="shared" si="3"/>
        <v>0</v>
      </c>
      <c r="L22" s="1">
        <f t="shared" si="1"/>
        <v>0</v>
      </c>
      <c r="M22" s="1">
        <f t="shared" si="1"/>
        <v>0</v>
      </c>
      <c r="O22" s="2">
        <f t="shared" si="2"/>
        <v>0</v>
      </c>
      <c r="P22" s="2">
        <f t="shared" si="2"/>
        <v>0</v>
      </c>
      <c r="Q22" s="2">
        <f t="shared" si="2"/>
        <v>0</v>
      </c>
    </row>
    <row r="23" spans="1:17" x14ac:dyDescent="0.25">
      <c r="A23" s="4"/>
      <c r="B23" s="4"/>
      <c r="C23" s="1" t="s">
        <v>18</v>
      </c>
      <c r="D23" s="1">
        <v>1</v>
      </c>
      <c r="E23" s="1">
        <v>1</v>
      </c>
      <c r="F23" s="1">
        <v>0</v>
      </c>
      <c r="H23" s="1" t="s">
        <v>110</v>
      </c>
    </row>
    <row r="24" spans="1:17" x14ac:dyDescent="0.25">
      <c r="A24" s="4"/>
      <c r="B24" s="4"/>
      <c r="C24" s="1" t="s">
        <v>19</v>
      </c>
      <c r="D24" s="1">
        <v>2</v>
      </c>
      <c r="E24" s="1">
        <v>1</v>
      </c>
      <c r="F24" s="1">
        <v>0</v>
      </c>
      <c r="H24" s="1" t="s">
        <v>110</v>
      </c>
      <c r="I24" t="s">
        <v>34</v>
      </c>
      <c r="J24">
        <f>J17+J19</f>
        <v>91</v>
      </c>
      <c r="K24" s="1">
        <f t="shared" ref="K24:M24" si="4">K17+K19</f>
        <v>3</v>
      </c>
      <c r="L24" s="1">
        <f t="shared" si="4"/>
        <v>3</v>
      </c>
      <c r="M24" s="1">
        <f t="shared" si="4"/>
        <v>0</v>
      </c>
      <c r="O24" s="2">
        <f>K24/$J24</f>
        <v>3.2967032967032968E-2</v>
      </c>
      <c r="P24" s="2">
        <f>L24/$J24</f>
        <v>3.2967032967032968E-2</v>
      </c>
      <c r="Q24" s="2">
        <f>M24/$J24</f>
        <v>0</v>
      </c>
    </row>
    <row r="25" spans="1:17" x14ac:dyDescent="0.25">
      <c r="A25" s="4"/>
      <c r="B25" s="4"/>
      <c r="C25" s="1" t="s">
        <v>20</v>
      </c>
      <c r="D25" s="1">
        <v>0</v>
      </c>
      <c r="E25" s="1">
        <v>0</v>
      </c>
      <c r="F25" s="1">
        <v>0</v>
      </c>
      <c r="H25" s="1" t="s">
        <v>110</v>
      </c>
    </row>
    <row r="26" spans="1:17" x14ac:dyDescent="0.25">
      <c r="A26" s="4">
        <v>20200716</v>
      </c>
      <c r="B26" s="4" t="s">
        <v>50</v>
      </c>
      <c r="C26" s="1" t="s">
        <v>15</v>
      </c>
      <c r="D26" s="1">
        <v>7</v>
      </c>
      <c r="E26" s="1">
        <v>0</v>
      </c>
      <c r="F26" s="1">
        <v>0</v>
      </c>
      <c r="H26" s="1" t="s">
        <v>110</v>
      </c>
      <c r="I26" t="s">
        <v>60</v>
      </c>
      <c r="J26">
        <f>J20+J21</f>
        <v>126</v>
      </c>
      <c r="K26" s="1">
        <f t="shared" ref="K26:M26" si="5">K20+K21</f>
        <v>13</v>
      </c>
      <c r="L26" s="1">
        <f t="shared" si="5"/>
        <v>12</v>
      </c>
      <c r="M26" s="1">
        <f t="shared" si="5"/>
        <v>1</v>
      </c>
      <c r="O26" s="2">
        <f>K26/$J26</f>
        <v>0.10317460317460317</v>
      </c>
      <c r="P26" s="2">
        <f>L26/$J26</f>
        <v>9.5238095238095233E-2</v>
      </c>
      <c r="Q26" s="2">
        <f>M26/$J26</f>
        <v>7.9365079365079361E-3</v>
      </c>
    </row>
    <row r="27" spans="1:17" x14ac:dyDescent="0.25">
      <c r="A27" s="4"/>
      <c r="B27" s="4"/>
      <c r="C27" s="1" t="s">
        <v>16</v>
      </c>
      <c r="D27" s="1">
        <v>17</v>
      </c>
      <c r="E27" s="1">
        <v>3</v>
      </c>
      <c r="F27" s="1">
        <v>0</v>
      </c>
      <c r="H27" s="1" t="s">
        <v>110</v>
      </c>
    </row>
    <row r="28" spans="1:17" x14ac:dyDescent="0.25">
      <c r="A28" s="4"/>
      <c r="B28" s="4"/>
      <c r="C28" s="1" t="s">
        <v>17</v>
      </c>
      <c r="D28" s="1">
        <v>8</v>
      </c>
      <c r="E28" s="1">
        <v>0</v>
      </c>
      <c r="F28" s="1">
        <v>0</v>
      </c>
      <c r="H28" s="1" t="s">
        <v>110</v>
      </c>
      <c r="I28" s="1"/>
    </row>
    <row r="29" spans="1:17" x14ac:dyDescent="0.25">
      <c r="A29" s="4"/>
      <c r="B29" s="4"/>
      <c r="C29" s="1" t="s">
        <v>18</v>
      </c>
      <c r="D29" s="1">
        <v>6</v>
      </c>
      <c r="E29" s="1">
        <v>0</v>
      </c>
      <c r="F29" s="1">
        <v>0</v>
      </c>
      <c r="H29" s="1" t="s">
        <v>110</v>
      </c>
      <c r="I29" s="1"/>
      <c r="K29" s="1" t="s">
        <v>107</v>
      </c>
    </row>
    <row r="30" spans="1:17" x14ac:dyDescent="0.25">
      <c r="A30" s="4"/>
      <c r="B30" s="4"/>
      <c r="C30" s="1" t="s">
        <v>19</v>
      </c>
      <c r="D30" s="1">
        <v>7</v>
      </c>
      <c r="E30" s="1">
        <v>0</v>
      </c>
      <c r="F30" s="1">
        <v>0</v>
      </c>
      <c r="H30" s="1" t="s">
        <v>110</v>
      </c>
      <c r="K30" s="1" t="s">
        <v>108</v>
      </c>
    </row>
    <row r="31" spans="1:17" x14ac:dyDescent="0.25">
      <c r="A31" s="4"/>
      <c r="B31" s="4"/>
      <c r="C31" s="1" t="s">
        <v>20</v>
      </c>
      <c r="D31" s="1">
        <v>0</v>
      </c>
      <c r="E31" s="1">
        <v>0</v>
      </c>
      <c r="F31" s="1">
        <v>0</v>
      </c>
      <c r="H31" s="1" t="s">
        <v>110</v>
      </c>
      <c r="K31" s="1" t="s">
        <v>141</v>
      </c>
    </row>
    <row r="32" spans="1:17" x14ac:dyDescent="0.25">
      <c r="A32" s="4">
        <v>20200729</v>
      </c>
      <c r="B32" s="4" t="s">
        <v>10</v>
      </c>
      <c r="C32" s="1" t="s">
        <v>15</v>
      </c>
      <c r="D32" s="1">
        <v>7</v>
      </c>
      <c r="E32" s="1">
        <v>0</v>
      </c>
      <c r="F32" s="1">
        <v>0</v>
      </c>
      <c r="H32" s="1" t="s">
        <v>110</v>
      </c>
      <c r="K32" s="1" t="s">
        <v>142</v>
      </c>
    </row>
    <row r="33" spans="1:11" x14ac:dyDescent="0.25">
      <c r="A33" s="4"/>
      <c r="B33" s="4"/>
      <c r="C33" s="1" t="s">
        <v>16</v>
      </c>
      <c r="D33" s="1">
        <v>15</v>
      </c>
      <c r="E33" s="1">
        <v>0</v>
      </c>
      <c r="F33" s="1">
        <v>0</v>
      </c>
      <c r="H33" s="1" t="s">
        <v>110</v>
      </c>
      <c r="K33" s="1" t="s">
        <v>143</v>
      </c>
    </row>
    <row r="34" spans="1:11" x14ac:dyDescent="0.25">
      <c r="A34" s="4"/>
      <c r="B34" s="4"/>
      <c r="C34" s="1" t="s">
        <v>17</v>
      </c>
      <c r="D34" s="1">
        <v>5</v>
      </c>
      <c r="E34" s="1">
        <v>1</v>
      </c>
      <c r="F34" s="1">
        <v>0</v>
      </c>
      <c r="H34" s="1" t="s">
        <v>110</v>
      </c>
      <c r="K34" s="1" t="s">
        <v>144</v>
      </c>
    </row>
    <row r="35" spans="1:11" x14ac:dyDescent="0.25">
      <c r="A35" s="4"/>
      <c r="B35" s="4"/>
      <c r="C35" s="1" t="s">
        <v>18</v>
      </c>
      <c r="D35" s="1">
        <v>11</v>
      </c>
      <c r="E35" s="1">
        <v>2</v>
      </c>
      <c r="F35" s="1">
        <v>0</v>
      </c>
      <c r="H35" s="1" t="s">
        <v>110</v>
      </c>
      <c r="K35" s="1" t="s">
        <v>145</v>
      </c>
    </row>
    <row r="36" spans="1:11" x14ac:dyDescent="0.25">
      <c r="A36" s="4"/>
      <c r="B36" s="4"/>
      <c r="C36" s="1" t="s">
        <v>19</v>
      </c>
      <c r="D36" s="1">
        <v>11</v>
      </c>
      <c r="E36" s="1">
        <v>1</v>
      </c>
      <c r="F36" s="1">
        <v>0</v>
      </c>
      <c r="H36" s="1" t="s">
        <v>110</v>
      </c>
    </row>
    <row r="37" spans="1:11" x14ac:dyDescent="0.25">
      <c r="A37" s="4"/>
      <c r="B37" s="4"/>
      <c r="C37" s="1" t="s">
        <v>20</v>
      </c>
      <c r="D37" s="1">
        <v>2</v>
      </c>
      <c r="E37" s="1">
        <v>0</v>
      </c>
      <c r="F37" s="1">
        <v>0</v>
      </c>
      <c r="H37" s="1" t="s">
        <v>110</v>
      </c>
    </row>
    <row r="38" spans="1:11" x14ac:dyDescent="0.25">
      <c r="A38" s="4">
        <v>20200730</v>
      </c>
      <c r="B38" s="4" t="s">
        <v>25</v>
      </c>
      <c r="C38" s="1" t="s">
        <v>15</v>
      </c>
      <c r="D38" s="1">
        <v>1</v>
      </c>
      <c r="E38" s="1">
        <v>0</v>
      </c>
      <c r="F38" s="1">
        <v>0</v>
      </c>
      <c r="H38" s="1" t="s">
        <v>110</v>
      </c>
    </row>
    <row r="39" spans="1:11" x14ac:dyDescent="0.25">
      <c r="A39" s="4"/>
      <c r="B39" s="4"/>
      <c r="C39" s="1" t="s">
        <v>16</v>
      </c>
      <c r="D39" s="1">
        <v>13</v>
      </c>
      <c r="E39" s="1">
        <v>0</v>
      </c>
      <c r="F39" s="1">
        <v>1</v>
      </c>
      <c r="H39" s="1" t="s">
        <v>110</v>
      </c>
    </row>
    <row r="40" spans="1:11" x14ac:dyDescent="0.25">
      <c r="A40" s="4"/>
      <c r="B40" s="4"/>
      <c r="C40" s="1" t="s">
        <v>17</v>
      </c>
      <c r="D40" s="1">
        <v>11</v>
      </c>
      <c r="E40" s="1">
        <v>0</v>
      </c>
      <c r="F40" s="1">
        <v>0</v>
      </c>
      <c r="H40" s="1" t="s">
        <v>110</v>
      </c>
    </row>
    <row r="41" spans="1:11" x14ac:dyDescent="0.25">
      <c r="A41" s="4"/>
      <c r="B41" s="4"/>
      <c r="C41" s="1" t="s">
        <v>18</v>
      </c>
      <c r="D41" s="1">
        <v>3</v>
      </c>
      <c r="E41" s="1">
        <v>0</v>
      </c>
      <c r="F41" s="1">
        <v>0</v>
      </c>
      <c r="H41" s="1" t="s">
        <v>110</v>
      </c>
    </row>
    <row r="42" spans="1:11" x14ac:dyDescent="0.25">
      <c r="A42" s="4"/>
      <c r="B42" s="4"/>
      <c r="C42" s="1" t="s">
        <v>19</v>
      </c>
      <c r="D42" s="1">
        <v>9</v>
      </c>
      <c r="E42" s="1">
        <v>1</v>
      </c>
      <c r="F42" s="1">
        <v>0</v>
      </c>
      <c r="H42" s="1" t="s">
        <v>110</v>
      </c>
    </row>
    <row r="43" spans="1:11" x14ac:dyDescent="0.25">
      <c r="A43" s="4"/>
      <c r="B43" s="4"/>
      <c r="C43" s="1" t="s">
        <v>20</v>
      </c>
      <c r="D43" s="1">
        <v>0</v>
      </c>
      <c r="E43" s="1">
        <v>0</v>
      </c>
      <c r="F43" s="1">
        <v>0</v>
      </c>
      <c r="H43" s="1" t="s">
        <v>110</v>
      </c>
    </row>
    <row r="44" spans="1:11" x14ac:dyDescent="0.25">
      <c r="A44" s="4">
        <v>20200731</v>
      </c>
      <c r="B44" s="4" t="s">
        <v>51</v>
      </c>
      <c r="C44" s="1" t="s">
        <v>15</v>
      </c>
      <c r="D44" s="1">
        <v>0</v>
      </c>
      <c r="E44" s="1">
        <v>0</v>
      </c>
      <c r="F44" s="1">
        <v>0</v>
      </c>
      <c r="H44" s="1" t="s">
        <v>110</v>
      </c>
    </row>
    <row r="45" spans="1:11" x14ac:dyDescent="0.25">
      <c r="A45" s="4"/>
      <c r="B45" s="4"/>
      <c r="C45" s="1" t="s">
        <v>16</v>
      </c>
      <c r="D45" s="1">
        <v>10</v>
      </c>
      <c r="E45" s="1">
        <v>2</v>
      </c>
      <c r="F45" s="1">
        <v>0</v>
      </c>
      <c r="H45" s="1" t="s">
        <v>110</v>
      </c>
    </row>
    <row r="46" spans="1:11" x14ac:dyDescent="0.25">
      <c r="A46" s="4"/>
      <c r="B46" s="4"/>
      <c r="C46" s="1" t="s">
        <v>17</v>
      </c>
      <c r="D46" s="1">
        <v>9</v>
      </c>
      <c r="E46" s="1">
        <v>2</v>
      </c>
      <c r="F46" s="1">
        <v>0</v>
      </c>
      <c r="H46" s="1" t="s">
        <v>110</v>
      </c>
    </row>
    <row r="47" spans="1:11" x14ac:dyDescent="0.25">
      <c r="A47" s="4"/>
      <c r="B47" s="4"/>
      <c r="C47" s="1" t="s">
        <v>18</v>
      </c>
      <c r="D47" s="1">
        <v>6</v>
      </c>
      <c r="E47" s="1">
        <v>1</v>
      </c>
      <c r="F47" s="1">
        <v>0</v>
      </c>
      <c r="H47" s="1" t="s">
        <v>110</v>
      </c>
    </row>
    <row r="48" spans="1:11" x14ac:dyDescent="0.25">
      <c r="A48" s="4"/>
      <c r="B48" s="4"/>
      <c r="C48" s="1" t="s">
        <v>19</v>
      </c>
      <c r="D48" s="1">
        <v>16</v>
      </c>
      <c r="E48" s="1">
        <v>1</v>
      </c>
      <c r="F48" s="1">
        <v>0</v>
      </c>
      <c r="H48" s="1" t="s">
        <v>110</v>
      </c>
    </row>
    <row r="49" spans="1:8" x14ac:dyDescent="0.25">
      <c r="A49" s="4"/>
      <c r="B49" s="4"/>
      <c r="C49" s="1" t="s">
        <v>20</v>
      </c>
      <c r="D49" s="1">
        <v>2</v>
      </c>
      <c r="E49" s="1">
        <v>0</v>
      </c>
      <c r="F49" s="1">
        <v>0</v>
      </c>
      <c r="H49" s="1" t="s">
        <v>110</v>
      </c>
    </row>
    <row r="50" spans="1:8" x14ac:dyDescent="0.25">
      <c r="A50" s="4">
        <v>20200805</v>
      </c>
      <c r="B50" s="4" t="s">
        <v>61</v>
      </c>
      <c r="C50" s="1" t="s">
        <v>15</v>
      </c>
      <c r="D50" s="1">
        <v>3</v>
      </c>
      <c r="E50" s="1">
        <v>0</v>
      </c>
      <c r="F50" s="1">
        <v>0</v>
      </c>
      <c r="H50" s="1" t="s">
        <v>110</v>
      </c>
    </row>
    <row r="51" spans="1:8" x14ac:dyDescent="0.25">
      <c r="A51" s="4"/>
      <c r="B51" s="4"/>
      <c r="C51" s="1" t="s">
        <v>16</v>
      </c>
      <c r="D51" s="1">
        <v>16</v>
      </c>
      <c r="E51" s="1">
        <v>3</v>
      </c>
      <c r="F51" s="1">
        <v>1</v>
      </c>
      <c r="H51" s="1" t="s">
        <v>110</v>
      </c>
    </row>
    <row r="52" spans="1:8" x14ac:dyDescent="0.25">
      <c r="A52" s="4"/>
      <c r="B52" s="4"/>
      <c r="C52" s="1" t="s">
        <v>17</v>
      </c>
      <c r="D52" s="1">
        <v>6</v>
      </c>
      <c r="E52" s="1">
        <v>0</v>
      </c>
      <c r="F52" s="1">
        <v>0</v>
      </c>
      <c r="H52" s="1" t="s">
        <v>110</v>
      </c>
    </row>
    <row r="53" spans="1:8" x14ac:dyDescent="0.25">
      <c r="A53" s="4"/>
      <c r="B53" s="4"/>
      <c r="C53" s="1" t="s">
        <v>18</v>
      </c>
      <c r="D53" s="1">
        <v>7</v>
      </c>
      <c r="E53" s="1">
        <v>2</v>
      </c>
      <c r="F53" s="1">
        <v>0</v>
      </c>
      <c r="H53" s="1" t="s">
        <v>110</v>
      </c>
    </row>
    <row r="54" spans="1:8" x14ac:dyDescent="0.25">
      <c r="A54" s="4"/>
      <c r="B54" s="4"/>
      <c r="C54" s="1" t="s">
        <v>19</v>
      </c>
      <c r="D54" s="1">
        <v>10</v>
      </c>
      <c r="E54" s="1">
        <v>1</v>
      </c>
      <c r="F54" s="1">
        <v>0</v>
      </c>
      <c r="H54" s="1" t="s">
        <v>110</v>
      </c>
    </row>
    <row r="55" spans="1:8" x14ac:dyDescent="0.25">
      <c r="A55" s="4"/>
      <c r="B55" s="4"/>
      <c r="C55" s="1" t="s">
        <v>20</v>
      </c>
      <c r="D55" s="1">
        <v>0</v>
      </c>
      <c r="E55" s="1">
        <v>0</v>
      </c>
      <c r="F55" s="1">
        <v>0</v>
      </c>
      <c r="H55" s="1" t="s">
        <v>110</v>
      </c>
    </row>
    <row r="56" spans="1:8" x14ac:dyDescent="0.25">
      <c r="A56" s="4">
        <v>20200806</v>
      </c>
      <c r="B56" s="4" t="s">
        <v>62</v>
      </c>
      <c r="C56" s="1" t="s">
        <v>15</v>
      </c>
      <c r="D56" s="1">
        <v>4</v>
      </c>
      <c r="E56" s="1">
        <v>0</v>
      </c>
      <c r="F56" s="1">
        <v>0</v>
      </c>
      <c r="H56" s="1" t="s">
        <v>110</v>
      </c>
    </row>
    <row r="57" spans="1:8" x14ac:dyDescent="0.25">
      <c r="A57" s="4"/>
      <c r="B57" s="4"/>
      <c r="C57" s="1" t="s">
        <v>16</v>
      </c>
      <c r="D57" s="1">
        <v>5</v>
      </c>
      <c r="E57" s="1">
        <v>0</v>
      </c>
      <c r="F57" s="1">
        <v>0</v>
      </c>
      <c r="H57" s="1" t="s">
        <v>110</v>
      </c>
    </row>
    <row r="58" spans="1:8" x14ac:dyDescent="0.25">
      <c r="A58" s="4"/>
      <c r="B58" s="4"/>
      <c r="C58" s="1" t="s">
        <v>17</v>
      </c>
      <c r="D58" s="1">
        <v>0</v>
      </c>
      <c r="E58" s="1">
        <v>0</v>
      </c>
      <c r="F58" s="1">
        <v>0</v>
      </c>
      <c r="H58" s="1" t="s">
        <v>110</v>
      </c>
    </row>
    <row r="59" spans="1:8" x14ac:dyDescent="0.25">
      <c r="A59" s="4"/>
      <c r="B59" s="4"/>
      <c r="C59" s="1" t="s">
        <v>18</v>
      </c>
      <c r="D59" s="1">
        <v>4</v>
      </c>
      <c r="E59" s="1">
        <v>0</v>
      </c>
      <c r="F59" s="1">
        <v>0</v>
      </c>
      <c r="H59" s="1" t="s">
        <v>110</v>
      </c>
    </row>
    <row r="60" spans="1:8" x14ac:dyDescent="0.25">
      <c r="A60" s="4"/>
      <c r="B60" s="4"/>
      <c r="C60" s="1" t="s">
        <v>19</v>
      </c>
      <c r="D60" s="1">
        <v>2</v>
      </c>
      <c r="E60" s="1">
        <v>0</v>
      </c>
      <c r="F60" s="1">
        <v>0</v>
      </c>
      <c r="H60" s="1" t="s">
        <v>110</v>
      </c>
    </row>
    <row r="61" spans="1:8" x14ac:dyDescent="0.25">
      <c r="A61" s="4"/>
      <c r="B61" s="4"/>
      <c r="C61" s="1" t="s">
        <v>20</v>
      </c>
      <c r="D61" s="1">
        <v>1</v>
      </c>
      <c r="E61" s="1">
        <v>0</v>
      </c>
      <c r="F61" s="1">
        <v>0</v>
      </c>
      <c r="H61" s="1" t="s">
        <v>110</v>
      </c>
    </row>
  </sheetData>
  <mergeCells count="20">
    <mergeCell ref="A2:A7"/>
    <mergeCell ref="B2:B7"/>
    <mergeCell ref="A8:A13"/>
    <mergeCell ref="B8:B13"/>
    <mergeCell ref="A14:A19"/>
    <mergeCell ref="B14:B19"/>
    <mergeCell ref="A20:A25"/>
    <mergeCell ref="B20:B25"/>
    <mergeCell ref="A26:A31"/>
    <mergeCell ref="B26:B31"/>
    <mergeCell ref="A32:A37"/>
    <mergeCell ref="B32:B37"/>
    <mergeCell ref="A56:A61"/>
    <mergeCell ref="B56:B61"/>
    <mergeCell ref="A38:A43"/>
    <mergeCell ref="B38:B43"/>
    <mergeCell ref="A44:A49"/>
    <mergeCell ref="B44:B49"/>
    <mergeCell ref="A50:A55"/>
    <mergeCell ref="B50:B55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workbookViewId="0">
      <selection activeCell="I29" sqref="I29:I30"/>
    </sheetView>
  </sheetViews>
  <sheetFormatPr defaultRowHeight="14.4" x14ac:dyDescent="0.25"/>
  <cols>
    <col min="1" max="1" width="11.77734375" style="1" customWidth="1"/>
    <col min="2" max="2" width="8.88671875" style="1"/>
    <col min="3" max="3" width="10.21875" style="1" customWidth="1"/>
    <col min="4" max="6" width="8.88671875" style="1"/>
    <col min="7" max="7" width="12.33203125" style="1" customWidth="1"/>
    <col min="8" max="8" width="8.88671875" style="1"/>
    <col min="9" max="9" width="11.6640625" style="1" customWidth="1"/>
    <col min="10" max="11" width="7.44140625" style="1" customWidth="1"/>
    <col min="12" max="12" width="6" style="1" customWidth="1"/>
    <col min="13" max="13" width="6.21875" style="1" customWidth="1"/>
    <col min="14" max="14" width="7.109375" style="1" customWidth="1"/>
    <col min="15" max="15" width="9.33203125" style="1" customWidth="1"/>
    <col min="16" max="16" width="16.77734375" style="1" customWidth="1"/>
    <col min="17" max="17" width="8.88671875" style="1"/>
  </cols>
  <sheetData>
    <row r="1" spans="1:18" x14ac:dyDescent="0.25">
      <c r="A1" s="1" t="s">
        <v>0</v>
      </c>
      <c r="B1" s="1" t="s">
        <v>1</v>
      </c>
      <c r="D1" s="1" t="s">
        <v>6</v>
      </c>
      <c r="E1" s="1" t="s">
        <v>3</v>
      </c>
      <c r="F1" s="1" t="s">
        <v>4</v>
      </c>
      <c r="J1" s="1" t="s">
        <v>106</v>
      </c>
      <c r="K1" s="3" t="s">
        <v>71</v>
      </c>
      <c r="L1" s="3"/>
      <c r="M1" s="3"/>
      <c r="N1" s="3"/>
      <c r="O1" s="3"/>
      <c r="P1" s="3"/>
      <c r="Q1" s="3"/>
    </row>
    <row r="2" spans="1:18" x14ac:dyDescent="0.25">
      <c r="A2" s="4">
        <v>20201007</v>
      </c>
      <c r="B2" s="4" t="s">
        <v>21</v>
      </c>
      <c r="C2" s="1" t="s">
        <v>15</v>
      </c>
      <c r="D2" s="1">
        <v>6</v>
      </c>
      <c r="E2" s="1">
        <v>0</v>
      </c>
      <c r="F2" s="1">
        <v>0</v>
      </c>
      <c r="H2" s="1" t="s">
        <v>110</v>
      </c>
      <c r="K2" s="3" t="s">
        <v>139</v>
      </c>
      <c r="L2" s="3"/>
      <c r="M2" s="3"/>
      <c r="N2" s="3"/>
    </row>
    <row r="3" spans="1:18" x14ac:dyDescent="0.25">
      <c r="A3" s="4"/>
      <c r="B3" s="4"/>
      <c r="C3" s="1" t="s">
        <v>16</v>
      </c>
      <c r="D3" s="1">
        <v>15</v>
      </c>
      <c r="E3" s="1">
        <v>1</v>
      </c>
      <c r="F3" s="1">
        <v>0</v>
      </c>
      <c r="H3" s="1" t="s">
        <v>110</v>
      </c>
      <c r="K3" s="3"/>
    </row>
    <row r="4" spans="1:18" x14ac:dyDescent="0.25">
      <c r="A4" s="4"/>
      <c r="B4" s="4"/>
      <c r="C4" s="1" t="s">
        <v>17</v>
      </c>
      <c r="D4" s="1">
        <v>5</v>
      </c>
      <c r="E4" s="1">
        <v>0</v>
      </c>
      <c r="F4" s="1">
        <v>0</v>
      </c>
      <c r="H4" s="1" t="s">
        <v>110</v>
      </c>
      <c r="K4" s="3"/>
    </row>
    <row r="5" spans="1:18" x14ac:dyDescent="0.25">
      <c r="A5" s="4"/>
      <c r="B5" s="4"/>
      <c r="C5" s="1" t="s">
        <v>18</v>
      </c>
      <c r="D5" s="1">
        <v>4</v>
      </c>
      <c r="E5" s="1">
        <v>1</v>
      </c>
      <c r="F5" s="1">
        <v>0</v>
      </c>
      <c r="H5" s="1" t="s">
        <v>110</v>
      </c>
      <c r="K5" s="3"/>
    </row>
    <row r="6" spans="1:18" x14ac:dyDescent="0.25">
      <c r="A6" s="4"/>
      <c r="B6" s="4"/>
      <c r="C6" s="1" t="s">
        <v>19</v>
      </c>
      <c r="D6" s="1">
        <v>5</v>
      </c>
      <c r="E6" s="1">
        <v>3</v>
      </c>
      <c r="F6" s="1">
        <v>0</v>
      </c>
      <c r="H6" s="1" t="s">
        <v>110</v>
      </c>
    </row>
    <row r="7" spans="1:18" x14ac:dyDescent="0.25">
      <c r="A7" s="4"/>
      <c r="B7" s="4"/>
      <c r="C7" s="1" t="s">
        <v>20</v>
      </c>
      <c r="D7" s="1">
        <v>0</v>
      </c>
      <c r="E7" s="1">
        <v>0</v>
      </c>
      <c r="F7" s="1">
        <v>0</v>
      </c>
      <c r="H7" s="1" t="s">
        <v>110</v>
      </c>
      <c r="K7" s="1" t="s">
        <v>72</v>
      </c>
    </row>
    <row r="8" spans="1:18" x14ac:dyDescent="0.25">
      <c r="A8" s="4">
        <v>20201008</v>
      </c>
      <c r="B8" s="4" t="s">
        <v>73</v>
      </c>
      <c r="C8" s="1" t="s">
        <v>15</v>
      </c>
      <c r="D8" s="1">
        <v>6</v>
      </c>
      <c r="E8" s="1">
        <v>2</v>
      </c>
      <c r="F8" s="1">
        <v>0</v>
      </c>
      <c r="H8" s="1" t="s">
        <v>110</v>
      </c>
      <c r="K8" s="1" t="s">
        <v>140</v>
      </c>
    </row>
    <row r="9" spans="1:18" x14ac:dyDescent="0.25">
      <c r="A9" s="4"/>
      <c r="B9" s="4"/>
      <c r="C9" s="1" t="s">
        <v>16</v>
      </c>
      <c r="D9" s="1">
        <v>20</v>
      </c>
      <c r="E9" s="1">
        <v>0</v>
      </c>
      <c r="F9" s="1">
        <v>1</v>
      </c>
      <c r="H9" s="1" t="s">
        <v>110</v>
      </c>
    </row>
    <row r="10" spans="1:18" x14ac:dyDescent="0.25">
      <c r="A10" s="4"/>
      <c r="B10" s="4"/>
      <c r="C10" s="1" t="s">
        <v>17</v>
      </c>
      <c r="D10" s="1">
        <v>7</v>
      </c>
      <c r="E10" s="1">
        <v>0</v>
      </c>
      <c r="F10" s="1">
        <v>0</v>
      </c>
      <c r="H10" s="1" t="s">
        <v>110</v>
      </c>
    </row>
    <row r="11" spans="1:18" x14ac:dyDescent="0.25">
      <c r="A11" s="4"/>
      <c r="B11" s="4"/>
      <c r="C11" s="1" t="s">
        <v>18</v>
      </c>
      <c r="D11" s="1">
        <v>9</v>
      </c>
      <c r="E11" s="1">
        <v>0</v>
      </c>
      <c r="F11" s="1">
        <v>0</v>
      </c>
      <c r="H11" s="1" t="s">
        <v>110</v>
      </c>
    </row>
    <row r="12" spans="1:18" x14ac:dyDescent="0.25">
      <c r="A12" s="4"/>
      <c r="B12" s="4"/>
      <c r="C12" s="1" t="s">
        <v>19</v>
      </c>
      <c r="D12" s="1">
        <v>7</v>
      </c>
      <c r="E12" s="1">
        <v>3</v>
      </c>
      <c r="F12" s="1">
        <v>0</v>
      </c>
      <c r="H12" s="1" t="s">
        <v>110</v>
      </c>
    </row>
    <row r="13" spans="1:18" x14ac:dyDescent="0.25">
      <c r="A13" s="4"/>
      <c r="B13" s="4"/>
      <c r="C13" s="1" t="s">
        <v>20</v>
      </c>
      <c r="D13" s="1">
        <v>1</v>
      </c>
      <c r="E13" s="1">
        <v>1</v>
      </c>
      <c r="F13" s="1">
        <v>0</v>
      </c>
      <c r="H13" s="1" t="s">
        <v>110</v>
      </c>
    </row>
    <row r="14" spans="1:18" x14ac:dyDescent="0.25">
      <c r="A14" s="4">
        <v>20201009</v>
      </c>
      <c r="B14" s="4" t="s">
        <v>74</v>
      </c>
      <c r="C14" s="1" t="s">
        <v>15</v>
      </c>
      <c r="D14" s="1">
        <v>1</v>
      </c>
      <c r="E14" s="1">
        <v>0</v>
      </c>
      <c r="F14" s="1">
        <v>0</v>
      </c>
      <c r="H14" s="1" t="s">
        <v>110</v>
      </c>
    </row>
    <row r="15" spans="1:18" x14ac:dyDescent="0.25">
      <c r="A15" s="4"/>
      <c r="B15" s="4"/>
      <c r="C15" s="1" t="s">
        <v>16</v>
      </c>
      <c r="D15" s="1">
        <v>7</v>
      </c>
      <c r="E15" s="1">
        <v>0</v>
      </c>
      <c r="F15" s="1">
        <v>0</v>
      </c>
      <c r="H15" s="1" t="s">
        <v>110</v>
      </c>
    </row>
    <row r="16" spans="1:18" x14ac:dyDescent="0.25">
      <c r="A16" s="4"/>
      <c r="B16" s="4"/>
      <c r="C16" s="1" t="s">
        <v>17</v>
      </c>
      <c r="D16" s="1">
        <v>2</v>
      </c>
      <c r="E16" s="1">
        <v>0</v>
      </c>
      <c r="F16" s="1">
        <v>0</v>
      </c>
      <c r="H16" s="1" t="s">
        <v>110</v>
      </c>
      <c r="J16" s="1" t="s">
        <v>2</v>
      </c>
      <c r="K16" s="1" t="s">
        <v>9</v>
      </c>
      <c r="L16" s="1" t="s">
        <v>7</v>
      </c>
      <c r="M16" s="1" t="s">
        <v>4</v>
      </c>
      <c r="O16" s="1" t="s">
        <v>8</v>
      </c>
      <c r="P16" s="1" t="s">
        <v>5</v>
      </c>
      <c r="Q16" s="1" t="s">
        <v>4</v>
      </c>
      <c r="R16" s="1" t="s">
        <v>105</v>
      </c>
    </row>
    <row r="17" spans="1:17" x14ac:dyDescent="0.25">
      <c r="A17" s="4"/>
      <c r="B17" s="4"/>
      <c r="C17" s="1" t="s">
        <v>18</v>
      </c>
      <c r="D17" s="1">
        <v>7</v>
      </c>
      <c r="E17" s="1">
        <v>1</v>
      </c>
      <c r="F17" s="1">
        <v>0</v>
      </c>
      <c r="H17" s="1" t="s">
        <v>110</v>
      </c>
      <c r="I17" s="1" t="s">
        <v>15</v>
      </c>
      <c r="J17" s="1">
        <f t="shared" ref="J17:J22" si="0">D2+D8+D14+D20+D26+D32+D38+D44+D50+D56+D62+D68+D74+D80+D86+D92+D98</f>
        <v>66</v>
      </c>
      <c r="K17" s="1">
        <f>L17+M17</f>
        <v>6</v>
      </c>
      <c r="L17" s="1">
        <f>E2+E8+E14+E20+E26+E32+E38+E44+E50+E56+E62+E68+E74+E80+E86+E92+E98</f>
        <v>6</v>
      </c>
      <c r="M17" s="1">
        <f>F2+F8+F14+F20+F26+F32+F38+F44+F50+F56+F62+F68+F74+F80+F86+F92+F98</f>
        <v>0</v>
      </c>
      <c r="O17" s="2">
        <f>K17/$J17</f>
        <v>9.0909090909090912E-2</v>
      </c>
      <c r="P17" s="2">
        <f t="shared" ref="P17:Q22" si="1">L17/$J17</f>
        <v>9.0909090909090912E-2</v>
      </c>
      <c r="Q17" s="2">
        <f t="shared" si="1"/>
        <v>0</v>
      </c>
    </row>
    <row r="18" spans="1:17" x14ac:dyDescent="0.25">
      <c r="A18" s="4"/>
      <c r="B18" s="4"/>
      <c r="C18" s="1" t="s">
        <v>19</v>
      </c>
      <c r="D18" s="1">
        <v>10</v>
      </c>
      <c r="E18" s="1">
        <v>1</v>
      </c>
      <c r="F18" s="1">
        <v>1</v>
      </c>
      <c r="H18" s="1" t="s">
        <v>110</v>
      </c>
      <c r="I18" s="1" t="s">
        <v>16</v>
      </c>
      <c r="J18" s="1">
        <f t="shared" si="0"/>
        <v>151</v>
      </c>
      <c r="K18" s="1">
        <f t="shared" ref="K18:K22" si="2">L18+M18</f>
        <v>19</v>
      </c>
      <c r="L18" s="1">
        <f>E3+E9+E15+E21+E27+E33+E39+E45+E51+E57+E63+E69+E75+E81+E87+E93+E99</f>
        <v>13</v>
      </c>
      <c r="M18" s="1">
        <f>F3+F9+F15+F21+F27+F33+F39+F45+F51+F57+F63+F69+F75+F81+F87+F93+F99</f>
        <v>6</v>
      </c>
      <c r="O18" s="2">
        <f t="shared" ref="O18:O22" si="3">K18/$J18</f>
        <v>0.12582781456953643</v>
      </c>
      <c r="P18" s="2">
        <f t="shared" si="1"/>
        <v>8.6092715231788075E-2</v>
      </c>
      <c r="Q18" s="2">
        <f t="shared" si="1"/>
        <v>3.9735099337748346E-2</v>
      </c>
    </row>
    <row r="19" spans="1:17" x14ac:dyDescent="0.25">
      <c r="A19" s="4"/>
      <c r="B19" s="4"/>
      <c r="C19" s="1" t="s">
        <v>20</v>
      </c>
      <c r="D19" s="1">
        <v>4</v>
      </c>
      <c r="E19" s="1">
        <v>0</v>
      </c>
      <c r="F19" s="1">
        <v>0</v>
      </c>
      <c r="H19" s="1" t="s">
        <v>110</v>
      </c>
      <c r="I19" s="1" t="s">
        <v>17</v>
      </c>
      <c r="J19" s="1">
        <f t="shared" si="0"/>
        <v>60</v>
      </c>
      <c r="K19" s="1">
        <f t="shared" si="2"/>
        <v>10</v>
      </c>
      <c r="L19" s="1">
        <f t="shared" ref="L19:M22" si="4">E4+E10+E16+E22+E28+E34+E40+E46+E52+E58+E64+E70+E76+E82+E88+E94+E100</f>
        <v>9</v>
      </c>
      <c r="M19" s="1">
        <f t="shared" si="4"/>
        <v>1</v>
      </c>
      <c r="O19" s="2">
        <f t="shared" si="3"/>
        <v>0.16666666666666666</v>
      </c>
      <c r="P19" s="2">
        <f t="shared" si="1"/>
        <v>0.15</v>
      </c>
      <c r="Q19" s="2">
        <f t="shared" si="1"/>
        <v>1.6666666666666666E-2</v>
      </c>
    </row>
    <row r="20" spans="1:17" x14ac:dyDescent="0.25">
      <c r="A20" s="4">
        <v>20201010</v>
      </c>
      <c r="B20" s="4" t="s">
        <v>47</v>
      </c>
      <c r="C20" s="1" t="s">
        <v>15</v>
      </c>
      <c r="D20" s="1">
        <v>7</v>
      </c>
      <c r="E20" s="1">
        <v>0</v>
      </c>
      <c r="F20" s="1">
        <v>0</v>
      </c>
      <c r="H20" s="1" t="s">
        <v>110</v>
      </c>
      <c r="I20" s="1" t="s">
        <v>18</v>
      </c>
      <c r="J20" s="1">
        <f t="shared" si="0"/>
        <v>139</v>
      </c>
      <c r="K20" s="1">
        <f t="shared" si="2"/>
        <v>9</v>
      </c>
      <c r="L20" s="1">
        <f t="shared" si="4"/>
        <v>9</v>
      </c>
      <c r="M20" s="1">
        <f t="shared" si="4"/>
        <v>0</v>
      </c>
      <c r="O20" s="2">
        <f t="shared" si="3"/>
        <v>6.4748201438848921E-2</v>
      </c>
      <c r="P20" s="2">
        <f t="shared" si="1"/>
        <v>6.4748201438848921E-2</v>
      </c>
      <c r="Q20" s="2">
        <f t="shared" si="1"/>
        <v>0</v>
      </c>
    </row>
    <row r="21" spans="1:17" x14ac:dyDescent="0.25">
      <c r="A21" s="4"/>
      <c r="B21" s="4"/>
      <c r="C21" s="1" t="s">
        <v>16</v>
      </c>
      <c r="D21" s="1">
        <v>5</v>
      </c>
      <c r="E21" s="1">
        <v>1</v>
      </c>
      <c r="F21" s="1">
        <v>0</v>
      </c>
      <c r="H21" s="1" t="s">
        <v>110</v>
      </c>
      <c r="I21" s="1" t="s">
        <v>19</v>
      </c>
      <c r="J21" s="1">
        <f t="shared" si="0"/>
        <v>102</v>
      </c>
      <c r="K21" s="1">
        <f t="shared" si="2"/>
        <v>13</v>
      </c>
      <c r="L21" s="1">
        <f t="shared" si="4"/>
        <v>11</v>
      </c>
      <c r="M21" s="1">
        <f t="shared" si="4"/>
        <v>2</v>
      </c>
      <c r="O21" s="2">
        <f t="shared" si="3"/>
        <v>0.12745098039215685</v>
      </c>
      <c r="P21" s="2">
        <f t="shared" si="1"/>
        <v>0.10784313725490197</v>
      </c>
      <c r="Q21" s="2">
        <f t="shared" si="1"/>
        <v>1.9607843137254902E-2</v>
      </c>
    </row>
    <row r="22" spans="1:17" x14ac:dyDescent="0.25">
      <c r="A22" s="4"/>
      <c r="B22" s="4"/>
      <c r="C22" s="1" t="s">
        <v>17</v>
      </c>
      <c r="D22" s="1">
        <v>0</v>
      </c>
      <c r="E22" s="1">
        <v>0</v>
      </c>
      <c r="F22" s="1">
        <v>0</v>
      </c>
      <c r="H22" s="1" t="s">
        <v>110</v>
      </c>
      <c r="I22" s="1" t="s">
        <v>20</v>
      </c>
      <c r="J22" s="1">
        <f t="shared" si="0"/>
        <v>40</v>
      </c>
      <c r="K22" s="1">
        <f t="shared" si="2"/>
        <v>6</v>
      </c>
      <c r="L22" s="1">
        <f t="shared" si="4"/>
        <v>6</v>
      </c>
      <c r="M22" s="1">
        <f t="shared" si="4"/>
        <v>0</v>
      </c>
      <c r="O22" s="2">
        <f t="shared" si="3"/>
        <v>0.15</v>
      </c>
      <c r="P22" s="2">
        <f t="shared" si="1"/>
        <v>0.15</v>
      </c>
      <c r="Q22" s="2">
        <f t="shared" si="1"/>
        <v>0</v>
      </c>
    </row>
    <row r="23" spans="1:17" x14ac:dyDescent="0.25">
      <c r="A23" s="4"/>
      <c r="B23" s="4"/>
      <c r="C23" s="1" t="s">
        <v>18</v>
      </c>
      <c r="D23" s="1">
        <v>16</v>
      </c>
      <c r="E23" s="1">
        <v>1</v>
      </c>
      <c r="F23" s="1">
        <v>0</v>
      </c>
      <c r="H23" s="1" t="s">
        <v>110</v>
      </c>
      <c r="O23" s="2"/>
      <c r="P23" s="2"/>
      <c r="Q23" s="2"/>
    </row>
    <row r="24" spans="1:17" x14ac:dyDescent="0.25">
      <c r="A24" s="4"/>
      <c r="B24" s="4"/>
      <c r="C24" s="1" t="s">
        <v>19</v>
      </c>
      <c r="D24" s="1">
        <v>4</v>
      </c>
      <c r="E24" s="1">
        <v>0</v>
      </c>
      <c r="F24" s="1">
        <v>0</v>
      </c>
      <c r="H24" s="1" t="s">
        <v>110</v>
      </c>
      <c r="O24" s="2"/>
      <c r="P24" s="2"/>
      <c r="Q24" s="2"/>
    </row>
    <row r="25" spans="1:17" x14ac:dyDescent="0.25">
      <c r="A25" s="4"/>
      <c r="B25" s="4"/>
      <c r="C25" s="1" t="s">
        <v>20</v>
      </c>
      <c r="D25" s="1">
        <v>2</v>
      </c>
      <c r="E25" s="1">
        <v>0</v>
      </c>
      <c r="F25" s="1">
        <v>0</v>
      </c>
      <c r="H25" s="1" t="s">
        <v>110</v>
      </c>
      <c r="I25" s="1" t="s">
        <v>34</v>
      </c>
      <c r="J25" s="1">
        <f>J17+J19</f>
        <v>126</v>
      </c>
      <c r="K25" s="1">
        <f t="shared" ref="K25:M25" si="5">K17+K19</f>
        <v>16</v>
      </c>
      <c r="L25" s="1">
        <f>L17+L19</f>
        <v>15</v>
      </c>
      <c r="M25" s="1">
        <f t="shared" si="5"/>
        <v>1</v>
      </c>
      <c r="O25" s="2">
        <f t="shared" ref="O25:Q27" si="6">K25/$J25</f>
        <v>0.12698412698412698</v>
      </c>
      <c r="P25" s="2">
        <f t="shared" si="6"/>
        <v>0.11904761904761904</v>
      </c>
      <c r="Q25" s="2">
        <f t="shared" si="6"/>
        <v>7.9365079365079361E-3</v>
      </c>
    </row>
    <row r="26" spans="1:17" x14ac:dyDescent="0.25">
      <c r="A26" s="4">
        <v>20201015</v>
      </c>
      <c r="B26" s="4" t="s">
        <v>25</v>
      </c>
      <c r="C26" s="1" t="s">
        <v>15</v>
      </c>
      <c r="D26" s="1">
        <v>1</v>
      </c>
      <c r="E26" s="1">
        <v>0</v>
      </c>
      <c r="F26" s="1">
        <v>0</v>
      </c>
      <c r="H26" s="1" t="s">
        <v>110</v>
      </c>
      <c r="O26" s="2"/>
      <c r="P26" s="2"/>
      <c r="Q26" s="2"/>
    </row>
    <row r="27" spans="1:17" x14ac:dyDescent="0.25">
      <c r="A27" s="4"/>
      <c r="B27" s="4"/>
      <c r="C27" s="1" t="s">
        <v>16</v>
      </c>
      <c r="D27" s="1">
        <v>12</v>
      </c>
      <c r="E27" s="1">
        <v>1</v>
      </c>
      <c r="F27" s="1">
        <v>0</v>
      </c>
      <c r="H27" s="1" t="s">
        <v>110</v>
      </c>
      <c r="I27" s="1" t="s">
        <v>35</v>
      </c>
      <c r="J27" s="1">
        <f>J20+J21</f>
        <v>241</v>
      </c>
      <c r="K27" s="1">
        <f t="shared" ref="K27:M27" si="7">K20+K21</f>
        <v>22</v>
      </c>
      <c r="L27" s="1">
        <f t="shared" si="7"/>
        <v>20</v>
      </c>
      <c r="M27" s="1">
        <f t="shared" si="7"/>
        <v>2</v>
      </c>
      <c r="O27" s="2">
        <f t="shared" si="6"/>
        <v>9.1286307053941904E-2</v>
      </c>
      <c r="P27" s="2">
        <f t="shared" si="6"/>
        <v>8.2987551867219914E-2</v>
      </c>
      <c r="Q27" s="2">
        <f t="shared" si="6"/>
        <v>8.2987551867219917E-3</v>
      </c>
    </row>
    <row r="28" spans="1:17" x14ac:dyDescent="0.25">
      <c r="A28" s="4"/>
      <c r="B28" s="4"/>
      <c r="C28" s="1" t="s">
        <v>17</v>
      </c>
      <c r="D28" s="1">
        <v>6</v>
      </c>
      <c r="E28" s="1">
        <v>1</v>
      </c>
      <c r="F28" s="1">
        <v>0</v>
      </c>
      <c r="H28" s="1" t="s">
        <v>110</v>
      </c>
    </row>
    <row r="29" spans="1:17" x14ac:dyDescent="0.25">
      <c r="A29" s="4"/>
      <c r="B29" s="4"/>
      <c r="C29" s="1" t="s">
        <v>18</v>
      </c>
      <c r="D29" s="1">
        <v>5</v>
      </c>
      <c r="E29" s="1">
        <v>0</v>
      </c>
      <c r="F29" s="1">
        <v>0</v>
      </c>
      <c r="H29" s="1" t="s">
        <v>110</v>
      </c>
      <c r="K29" s="1" t="s">
        <v>107</v>
      </c>
    </row>
    <row r="30" spans="1:17" x14ac:dyDescent="0.25">
      <c r="A30" s="4"/>
      <c r="B30" s="4"/>
      <c r="C30" s="1" t="s">
        <v>19</v>
      </c>
      <c r="D30" s="1">
        <v>9</v>
      </c>
      <c r="E30" s="1">
        <v>0</v>
      </c>
      <c r="F30" s="1">
        <v>0</v>
      </c>
      <c r="H30" s="1" t="s">
        <v>110</v>
      </c>
      <c r="K30" s="1" t="s">
        <v>108</v>
      </c>
    </row>
    <row r="31" spans="1:17" x14ac:dyDescent="0.25">
      <c r="A31" s="4"/>
      <c r="B31" s="4"/>
      <c r="C31" s="1" t="s">
        <v>20</v>
      </c>
      <c r="D31" s="1">
        <v>1</v>
      </c>
      <c r="E31" s="1">
        <v>0</v>
      </c>
      <c r="F31" s="1">
        <v>0</v>
      </c>
      <c r="H31" s="1" t="s">
        <v>110</v>
      </c>
      <c r="K31" s="1" t="s">
        <v>141</v>
      </c>
    </row>
    <row r="32" spans="1:17" x14ac:dyDescent="0.25">
      <c r="A32" s="4">
        <v>20201016</v>
      </c>
      <c r="B32" s="4" t="s">
        <v>75</v>
      </c>
      <c r="C32" s="1" t="s">
        <v>15</v>
      </c>
      <c r="D32" s="1">
        <v>7</v>
      </c>
      <c r="E32" s="1">
        <v>1</v>
      </c>
      <c r="F32" s="1">
        <v>0</v>
      </c>
      <c r="H32" s="1" t="s">
        <v>110</v>
      </c>
      <c r="K32" s="1" t="s">
        <v>142</v>
      </c>
    </row>
    <row r="33" spans="1:11" x14ac:dyDescent="0.25">
      <c r="A33" s="4"/>
      <c r="B33" s="4"/>
      <c r="C33" s="1" t="s">
        <v>16</v>
      </c>
      <c r="D33" s="1">
        <v>8</v>
      </c>
      <c r="E33" s="1">
        <v>1</v>
      </c>
      <c r="F33" s="1">
        <v>2</v>
      </c>
      <c r="H33" s="1" t="s">
        <v>110</v>
      </c>
      <c r="K33" s="1" t="s">
        <v>143</v>
      </c>
    </row>
    <row r="34" spans="1:11" x14ac:dyDescent="0.25">
      <c r="A34" s="4"/>
      <c r="B34" s="4"/>
      <c r="C34" s="1" t="s">
        <v>17</v>
      </c>
      <c r="D34" s="1">
        <v>1</v>
      </c>
      <c r="E34" s="1">
        <v>1</v>
      </c>
      <c r="F34" s="1">
        <v>0</v>
      </c>
      <c r="H34" s="1" t="s">
        <v>110</v>
      </c>
      <c r="K34" s="1" t="s">
        <v>144</v>
      </c>
    </row>
    <row r="35" spans="1:11" x14ac:dyDescent="0.25">
      <c r="A35" s="4"/>
      <c r="B35" s="4"/>
      <c r="C35" s="1" t="s">
        <v>18</v>
      </c>
      <c r="D35" s="1">
        <v>9</v>
      </c>
      <c r="E35" s="1">
        <v>2</v>
      </c>
      <c r="F35" s="1">
        <v>0</v>
      </c>
      <c r="H35" s="1" t="s">
        <v>110</v>
      </c>
      <c r="K35" s="1" t="s">
        <v>145</v>
      </c>
    </row>
    <row r="36" spans="1:11" x14ac:dyDescent="0.25">
      <c r="A36" s="4"/>
      <c r="B36" s="4"/>
      <c r="C36" s="1" t="s">
        <v>19</v>
      </c>
      <c r="D36" s="1">
        <v>8</v>
      </c>
      <c r="E36" s="1">
        <v>2</v>
      </c>
      <c r="F36" s="1">
        <v>0</v>
      </c>
      <c r="H36" s="1" t="s">
        <v>110</v>
      </c>
    </row>
    <row r="37" spans="1:11" x14ac:dyDescent="0.25">
      <c r="A37" s="4"/>
      <c r="B37" s="4"/>
      <c r="C37" s="1" t="s">
        <v>20</v>
      </c>
      <c r="D37" s="1">
        <v>3</v>
      </c>
      <c r="E37" s="1">
        <v>2</v>
      </c>
      <c r="F37" s="1">
        <v>0</v>
      </c>
      <c r="H37" s="1" t="s">
        <v>110</v>
      </c>
    </row>
    <row r="38" spans="1:11" x14ac:dyDescent="0.25">
      <c r="A38" s="4">
        <v>20201028</v>
      </c>
      <c r="B38" s="4" t="s">
        <v>10</v>
      </c>
      <c r="C38" s="1" t="s">
        <v>15</v>
      </c>
      <c r="D38" s="1">
        <v>1</v>
      </c>
      <c r="E38" s="1">
        <v>0</v>
      </c>
      <c r="F38" s="1">
        <v>0</v>
      </c>
      <c r="H38" s="1" t="s">
        <v>110</v>
      </c>
    </row>
    <row r="39" spans="1:11" x14ac:dyDescent="0.25">
      <c r="A39" s="4"/>
      <c r="B39" s="4"/>
      <c r="C39" s="1" t="s">
        <v>16</v>
      </c>
      <c r="D39" s="1">
        <v>10</v>
      </c>
      <c r="E39" s="1">
        <v>2</v>
      </c>
      <c r="F39" s="1">
        <v>0</v>
      </c>
      <c r="H39" s="1" t="s">
        <v>110</v>
      </c>
    </row>
    <row r="40" spans="1:11" x14ac:dyDescent="0.25">
      <c r="A40" s="4"/>
      <c r="B40" s="4"/>
      <c r="C40" s="1" t="s">
        <v>17</v>
      </c>
      <c r="D40" s="1">
        <v>11</v>
      </c>
      <c r="E40" s="1">
        <v>3</v>
      </c>
      <c r="F40" s="1">
        <v>0</v>
      </c>
      <c r="H40" s="1" t="s">
        <v>110</v>
      </c>
    </row>
    <row r="41" spans="1:11" x14ac:dyDescent="0.25">
      <c r="A41" s="4"/>
      <c r="B41" s="4"/>
      <c r="C41" s="1" t="s">
        <v>18</v>
      </c>
      <c r="D41" s="1">
        <v>5</v>
      </c>
      <c r="E41" s="1">
        <v>1</v>
      </c>
      <c r="F41" s="1">
        <v>0</v>
      </c>
      <c r="H41" s="1" t="s">
        <v>110</v>
      </c>
    </row>
    <row r="42" spans="1:11" x14ac:dyDescent="0.25">
      <c r="A42" s="4"/>
      <c r="B42" s="4"/>
      <c r="C42" s="1" t="s">
        <v>19</v>
      </c>
      <c r="D42" s="1">
        <v>5</v>
      </c>
      <c r="E42" s="1">
        <v>0</v>
      </c>
      <c r="F42" s="1">
        <v>0</v>
      </c>
      <c r="H42" s="1" t="s">
        <v>110</v>
      </c>
    </row>
    <row r="43" spans="1:11" x14ac:dyDescent="0.25">
      <c r="A43" s="4"/>
      <c r="B43" s="4"/>
      <c r="C43" s="1" t="s">
        <v>20</v>
      </c>
      <c r="D43" s="1">
        <v>1</v>
      </c>
      <c r="E43" s="1">
        <v>0</v>
      </c>
      <c r="F43" s="1">
        <v>0</v>
      </c>
      <c r="H43" s="1" t="s">
        <v>110</v>
      </c>
    </row>
    <row r="44" spans="1:11" x14ac:dyDescent="0.25">
      <c r="A44" s="4">
        <v>20201104</v>
      </c>
      <c r="B44" s="4" t="s">
        <v>10</v>
      </c>
      <c r="C44" s="1" t="s">
        <v>15</v>
      </c>
      <c r="D44" s="1">
        <v>2</v>
      </c>
      <c r="E44" s="1">
        <v>0</v>
      </c>
      <c r="F44" s="1">
        <v>0</v>
      </c>
      <c r="H44" s="1" t="s">
        <v>110</v>
      </c>
    </row>
    <row r="45" spans="1:11" x14ac:dyDescent="0.25">
      <c r="A45" s="4"/>
      <c r="B45" s="4"/>
      <c r="C45" s="1" t="s">
        <v>16</v>
      </c>
      <c r="D45" s="1">
        <v>12</v>
      </c>
      <c r="E45" s="1">
        <v>1</v>
      </c>
      <c r="F45" s="1">
        <v>1</v>
      </c>
      <c r="H45" s="1" t="s">
        <v>110</v>
      </c>
    </row>
    <row r="46" spans="1:11" x14ac:dyDescent="0.25">
      <c r="A46" s="4"/>
      <c r="B46" s="4"/>
      <c r="C46" s="1" t="s">
        <v>17</v>
      </c>
      <c r="D46" s="1">
        <v>5</v>
      </c>
      <c r="E46" s="1">
        <v>1</v>
      </c>
      <c r="F46" s="1">
        <v>0</v>
      </c>
      <c r="H46" s="1" t="s">
        <v>110</v>
      </c>
    </row>
    <row r="47" spans="1:11" x14ac:dyDescent="0.25">
      <c r="A47" s="4"/>
      <c r="B47" s="4"/>
      <c r="C47" s="1" t="s">
        <v>18</v>
      </c>
      <c r="D47" s="1">
        <v>6</v>
      </c>
      <c r="E47" s="1">
        <v>0</v>
      </c>
      <c r="F47" s="1">
        <v>0</v>
      </c>
      <c r="H47" s="1" t="s">
        <v>110</v>
      </c>
    </row>
    <row r="48" spans="1:11" x14ac:dyDescent="0.25">
      <c r="A48" s="4"/>
      <c r="B48" s="4"/>
      <c r="C48" s="1" t="s">
        <v>19</v>
      </c>
      <c r="D48" s="1">
        <v>9</v>
      </c>
      <c r="E48" s="1">
        <v>0</v>
      </c>
      <c r="F48" s="1">
        <v>0</v>
      </c>
      <c r="H48" s="1" t="s">
        <v>110</v>
      </c>
    </row>
    <row r="49" spans="1:8" x14ac:dyDescent="0.25">
      <c r="A49" s="4"/>
      <c r="B49" s="4"/>
      <c r="C49" s="1" t="s">
        <v>20</v>
      </c>
      <c r="D49" s="1">
        <v>1</v>
      </c>
      <c r="E49" s="1">
        <v>1</v>
      </c>
      <c r="F49" s="1">
        <v>0</v>
      </c>
      <c r="H49" s="1" t="s">
        <v>110</v>
      </c>
    </row>
    <row r="50" spans="1:8" x14ac:dyDescent="0.25">
      <c r="A50" s="4">
        <v>20201105</v>
      </c>
      <c r="B50" s="4" t="s">
        <v>76</v>
      </c>
      <c r="C50" s="1" t="s">
        <v>15</v>
      </c>
      <c r="D50" s="1">
        <v>4</v>
      </c>
      <c r="E50" s="1">
        <v>1</v>
      </c>
      <c r="F50" s="1">
        <v>0</v>
      </c>
      <c r="H50" s="1" t="s">
        <v>110</v>
      </c>
    </row>
    <row r="51" spans="1:8" x14ac:dyDescent="0.25">
      <c r="A51" s="4"/>
      <c r="B51" s="4"/>
      <c r="C51" s="1" t="s">
        <v>16</v>
      </c>
      <c r="D51" s="1">
        <v>3</v>
      </c>
      <c r="E51" s="1">
        <v>1</v>
      </c>
      <c r="F51" s="1">
        <v>0</v>
      </c>
      <c r="H51" s="1" t="s">
        <v>110</v>
      </c>
    </row>
    <row r="52" spans="1:8" x14ac:dyDescent="0.25">
      <c r="A52" s="4"/>
      <c r="B52" s="4"/>
      <c r="C52" s="1" t="s">
        <v>17</v>
      </c>
      <c r="D52" s="1">
        <v>0</v>
      </c>
      <c r="E52" s="1">
        <v>0</v>
      </c>
      <c r="F52" s="1">
        <v>0</v>
      </c>
      <c r="H52" s="1" t="s">
        <v>110</v>
      </c>
    </row>
    <row r="53" spans="1:8" x14ac:dyDescent="0.25">
      <c r="A53" s="4"/>
      <c r="B53" s="4"/>
      <c r="C53" s="1" t="s">
        <v>18</v>
      </c>
      <c r="D53" s="1">
        <v>7</v>
      </c>
      <c r="E53" s="1">
        <v>0</v>
      </c>
      <c r="F53" s="1">
        <v>0</v>
      </c>
      <c r="H53" s="1" t="s">
        <v>110</v>
      </c>
    </row>
    <row r="54" spans="1:8" x14ac:dyDescent="0.25">
      <c r="A54" s="4"/>
      <c r="B54" s="4"/>
      <c r="C54" s="1" t="s">
        <v>19</v>
      </c>
      <c r="D54" s="1">
        <v>1</v>
      </c>
      <c r="E54" s="1">
        <v>0</v>
      </c>
      <c r="F54" s="1">
        <v>0</v>
      </c>
      <c r="H54" s="1" t="s">
        <v>110</v>
      </c>
    </row>
    <row r="55" spans="1:8" x14ac:dyDescent="0.25">
      <c r="A55" s="4"/>
      <c r="B55" s="4"/>
      <c r="C55" s="1" t="s">
        <v>20</v>
      </c>
      <c r="D55" s="1">
        <v>1</v>
      </c>
      <c r="E55" s="1">
        <v>0</v>
      </c>
      <c r="F55" s="1">
        <v>0</v>
      </c>
      <c r="H55" s="1" t="s">
        <v>110</v>
      </c>
    </row>
    <row r="56" spans="1:8" x14ac:dyDescent="0.25">
      <c r="A56" s="4">
        <v>20201106</v>
      </c>
      <c r="B56" s="4" t="s">
        <v>77</v>
      </c>
      <c r="C56" s="1" t="s">
        <v>15</v>
      </c>
      <c r="D56" s="1">
        <v>2</v>
      </c>
      <c r="E56" s="1">
        <v>1</v>
      </c>
      <c r="F56" s="1">
        <v>0</v>
      </c>
      <c r="H56" s="1" t="s">
        <v>110</v>
      </c>
    </row>
    <row r="57" spans="1:8" x14ac:dyDescent="0.25">
      <c r="A57" s="4"/>
      <c r="B57" s="4"/>
      <c r="C57" s="1" t="s">
        <v>16</v>
      </c>
      <c r="D57" s="1">
        <v>10</v>
      </c>
      <c r="E57" s="1">
        <v>1</v>
      </c>
      <c r="F57" s="1">
        <v>0</v>
      </c>
      <c r="H57" s="1" t="s">
        <v>110</v>
      </c>
    </row>
    <row r="58" spans="1:8" x14ac:dyDescent="0.25">
      <c r="A58" s="4"/>
      <c r="B58" s="4"/>
      <c r="C58" s="1" t="s">
        <v>17</v>
      </c>
      <c r="D58" s="1">
        <v>7</v>
      </c>
      <c r="E58" s="1">
        <v>1</v>
      </c>
      <c r="F58" s="1">
        <v>1</v>
      </c>
      <c r="H58" s="1" t="s">
        <v>110</v>
      </c>
    </row>
    <row r="59" spans="1:8" x14ac:dyDescent="0.25">
      <c r="A59" s="4"/>
      <c r="B59" s="4"/>
      <c r="C59" s="1" t="s">
        <v>18</v>
      </c>
      <c r="D59" s="1">
        <v>6</v>
      </c>
      <c r="E59" s="1">
        <v>0</v>
      </c>
      <c r="F59" s="1">
        <v>0</v>
      </c>
      <c r="H59" s="1" t="s">
        <v>110</v>
      </c>
    </row>
    <row r="60" spans="1:8" x14ac:dyDescent="0.25">
      <c r="A60" s="4"/>
      <c r="B60" s="4"/>
      <c r="C60" s="1" t="s">
        <v>19</v>
      </c>
      <c r="D60" s="1">
        <v>7</v>
      </c>
      <c r="E60" s="1">
        <v>0</v>
      </c>
      <c r="F60" s="1">
        <v>0</v>
      </c>
      <c r="H60" s="1" t="s">
        <v>110</v>
      </c>
    </row>
    <row r="61" spans="1:8" x14ac:dyDescent="0.25">
      <c r="A61" s="4"/>
      <c r="B61" s="4"/>
      <c r="C61" s="1" t="s">
        <v>20</v>
      </c>
      <c r="D61" s="1">
        <v>4</v>
      </c>
      <c r="E61" s="1">
        <v>0</v>
      </c>
      <c r="F61" s="1">
        <v>0</v>
      </c>
      <c r="H61" s="1" t="s">
        <v>110</v>
      </c>
    </row>
    <row r="62" spans="1:8" x14ac:dyDescent="0.25">
      <c r="A62" s="4">
        <v>20201110</v>
      </c>
      <c r="B62" s="4" t="s">
        <v>10</v>
      </c>
      <c r="C62" s="1" t="s">
        <v>15</v>
      </c>
      <c r="D62" s="1">
        <v>4</v>
      </c>
      <c r="E62" s="1">
        <v>0</v>
      </c>
      <c r="F62" s="1">
        <v>0</v>
      </c>
      <c r="H62" s="1" t="s">
        <v>110</v>
      </c>
    </row>
    <row r="63" spans="1:8" x14ac:dyDescent="0.25">
      <c r="A63" s="4"/>
      <c r="B63" s="4"/>
      <c r="C63" s="1" t="s">
        <v>16</v>
      </c>
      <c r="D63" s="1">
        <v>0</v>
      </c>
      <c r="E63" s="1">
        <v>0</v>
      </c>
      <c r="F63" s="1">
        <v>0</v>
      </c>
      <c r="H63" s="1" t="s">
        <v>110</v>
      </c>
    </row>
    <row r="64" spans="1:8" x14ac:dyDescent="0.25">
      <c r="A64" s="4"/>
      <c r="B64" s="4"/>
      <c r="C64" s="1" t="s">
        <v>17</v>
      </c>
      <c r="D64" s="1">
        <v>0</v>
      </c>
      <c r="E64" s="1">
        <v>0</v>
      </c>
      <c r="F64" s="1">
        <v>0</v>
      </c>
      <c r="H64" s="1" t="s">
        <v>110</v>
      </c>
    </row>
    <row r="65" spans="1:8" x14ac:dyDescent="0.25">
      <c r="A65" s="4"/>
      <c r="B65" s="4"/>
      <c r="C65" s="1" t="s">
        <v>18</v>
      </c>
      <c r="D65" s="1">
        <v>13</v>
      </c>
      <c r="E65" s="1">
        <v>0</v>
      </c>
      <c r="F65" s="1">
        <v>0</v>
      </c>
      <c r="H65" s="1" t="s">
        <v>110</v>
      </c>
    </row>
    <row r="66" spans="1:8" x14ac:dyDescent="0.25">
      <c r="A66" s="4"/>
      <c r="B66" s="4"/>
      <c r="C66" s="1" t="s">
        <v>19</v>
      </c>
      <c r="D66" s="1">
        <v>0</v>
      </c>
      <c r="E66" s="1">
        <v>0</v>
      </c>
      <c r="F66" s="1">
        <v>0</v>
      </c>
      <c r="H66" s="1" t="s">
        <v>110</v>
      </c>
    </row>
    <row r="67" spans="1:8" x14ac:dyDescent="0.25">
      <c r="A67" s="4"/>
      <c r="B67" s="4"/>
      <c r="C67" s="1" t="s">
        <v>20</v>
      </c>
      <c r="D67" s="1">
        <v>4</v>
      </c>
      <c r="E67" s="1">
        <v>0</v>
      </c>
      <c r="F67" s="1">
        <v>0</v>
      </c>
      <c r="H67" s="1" t="s">
        <v>110</v>
      </c>
    </row>
    <row r="68" spans="1:8" x14ac:dyDescent="0.25">
      <c r="A68" s="4">
        <v>20201111</v>
      </c>
      <c r="B68" s="4" t="s">
        <v>25</v>
      </c>
      <c r="C68" s="1" t="s">
        <v>15</v>
      </c>
      <c r="D68" s="1">
        <v>4</v>
      </c>
      <c r="E68" s="1">
        <v>0</v>
      </c>
      <c r="F68" s="1">
        <v>0</v>
      </c>
      <c r="H68" s="1" t="s">
        <v>110</v>
      </c>
    </row>
    <row r="69" spans="1:8" x14ac:dyDescent="0.25">
      <c r="A69" s="4"/>
      <c r="B69" s="4"/>
      <c r="C69" s="1" t="s">
        <v>16</v>
      </c>
      <c r="D69" s="1">
        <v>0</v>
      </c>
      <c r="E69" s="1">
        <v>0</v>
      </c>
      <c r="F69" s="1">
        <v>0</v>
      </c>
      <c r="H69" s="1" t="s">
        <v>110</v>
      </c>
    </row>
    <row r="70" spans="1:8" x14ac:dyDescent="0.25">
      <c r="A70" s="4"/>
      <c r="B70" s="4"/>
      <c r="C70" s="1" t="s">
        <v>17</v>
      </c>
      <c r="D70" s="1">
        <v>0</v>
      </c>
      <c r="E70" s="1">
        <v>0</v>
      </c>
      <c r="F70" s="1">
        <v>0</v>
      </c>
      <c r="H70" s="1" t="s">
        <v>110</v>
      </c>
    </row>
    <row r="71" spans="1:8" x14ac:dyDescent="0.25">
      <c r="A71" s="4"/>
      <c r="B71" s="4"/>
      <c r="C71" s="1" t="s">
        <v>18</v>
      </c>
      <c r="D71" s="1">
        <v>10</v>
      </c>
      <c r="E71" s="1">
        <v>0</v>
      </c>
      <c r="F71" s="1">
        <v>0</v>
      </c>
      <c r="H71" s="1" t="s">
        <v>110</v>
      </c>
    </row>
    <row r="72" spans="1:8" x14ac:dyDescent="0.25">
      <c r="A72" s="4"/>
      <c r="B72" s="4"/>
      <c r="C72" s="1" t="s">
        <v>19</v>
      </c>
      <c r="D72" s="1">
        <v>0</v>
      </c>
      <c r="E72" s="1">
        <v>0</v>
      </c>
      <c r="F72" s="1">
        <v>0</v>
      </c>
      <c r="H72" s="1" t="s">
        <v>110</v>
      </c>
    </row>
    <row r="73" spans="1:8" x14ac:dyDescent="0.25">
      <c r="A73" s="4"/>
      <c r="B73" s="4"/>
      <c r="C73" s="1" t="s">
        <v>20</v>
      </c>
      <c r="D73" s="1">
        <v>4</v>
      </c>
      <c r="E73" s="1">
        <v>0</v>
      </c>
      <c r="F73" s="1">
        <v>0</v>
      </c>
      <c r="H73" s="1" t="s">
        <v>110</v>
      </c>
    </row>
    <row r="74" spans="1:8" x14ac:dyDescent="0.25">
      <c r="A74" s="4">
        <v>20201112</v>
      </c>
      <c r="B74" s="4" t="s">
        <v>78</v>
      </c>
      <c r="C74" s="1" t="s">
        <v>15</v>
      </c>
      <c r="D74" s="1">
        <v>2</v>
      </c>
      <c r="E74" s="1">
        <v>0</v>
      </c>
      <c r="F74" s="1">
        <v>0</v>
      </c>
      <c r="H74" s="1" t="s">
        <v>110</v>
      </c>
    </row>
    <row r="75" spans="1:8" x14ac:dyDescent="0.25">
      <c r="A75" s="4"/>
      <c r="B75" s="4"/>
      <c r="C75" s="1" t="s">
        <v>16</v>
      </c>
      <c r="D75" s="1">
        <v>2</v>
      </c>
      <c r="E75" s="1">
        <v>0</v>
      </c>
      <c r="F75" s="1">
        <v>0</v>
      </c>
      <c r="H75" s="1" t="s">
        <v>110</v>
      </c>
    </row>
    <row r="76" spans="1:8" x14ac:dyDescent="0.25">
      <c r="A76" s="4"/>
      <c r="B76" s="4"/>
      <c r="C76" s="1" t="s">
        <v>17</v>
      </c>
      <c r="D76" s="1">
        <v>0</v>
      </c>
      <c r="E76" s="1">
        <v>0</v>
      </c>
      <c r="F76" s="1">
        <v>0</v>
      </c>
      <c r="H76" s="1" t="s">
        <v>110</v>
      </c>
    </row>
    <row r="77" spans="1:8" x14ac:dyDescent="0.25">
      <c r="A77" s="4"/>
      <c r="B77" s="4"/>
      <c r="C77" s="1" t="s">
        <v>18</v>
      </c>
      <c r="D77" s="1">
        <v>10</v>
      </c>
      <c r="E77" s="1">
        <v>0</v>
      </c>
      <c r="F77" s="1">
        <v>0</v>
      </c>
      <c r="H77" s="1" t="s">
        <v>110</v>
      </c>
    </row>
    <row r="78" spans="1:8" x14ac:dyDescent="0.25">
      <c r="A78" s="4"/>
      <c r="B78" s="4"/>
      <c r="C78" s="1" t="s">
        <v>19</v>
      </c>
      <c r="D78" s="1">
        <v>2</v>
      </c>
      <c r="E78" s="1">
        <v>0</v>
      </c>
      <c r="F78" s="1">
        <v>0</v>
      </c>
      <c r="H78" s="1" t="s">
        <v>110</v>
      </c>
    </row>
    <row r="79" spans="1:8" x14ac:dyDescent="0.25">
      <c r="A79" s="4"/>
      <c r="B79" s="4"/>
      <c r="C79" s="1" t="s">
        <v>20</v>
      </c>
      <c r="D79" s="1">
        <v>4</v>
      </c>
      <c r="E79" s="1">
        <v>0</v>
      </c>
      <c r="F79" s="1">
        <v>0</v>
      </c>
      <c r="H79" s="1" t="s">
        <v>110</v>
      </c>
    </row>
    <row r="80" spans="1:8" x14ac:dyDescent="0.25">
      <c r="A80" s="4">
        <v>20210624</v>
      </c>
      <c r="B80" s="4" t="s">
        <v>100</v>
      </c>
      <c r="C80" s="1" t="s">
        <v>15</v>
      </c>
      <c r="D80" s="1">
        <v>6</v>
      </c>
      <c r="E80" s="1">
        <v>0</v>
      </c>
      <c r="F80" s="1">
        <v>0</v>
      </c>
      <c r="H80" s="1" t="s">
        <v>110</v>
      </c>
    </row>
    <row r="81" spans="1:8" x14ac:dyDescent="0.25">
      <c r="A81" s="4"/>
      <c r="B81" s="4"/>
      <c r="C81" s="1" t="s">
        <v>16</v>
      </c>
      <c r="D81" s="1">
        <v>17</v>
      </c>
      <c r="E81" s="1">
        <v>1</v>
      </c>
      <c r="F81" s="1">
        <v>1</v>
      </c>
      <c r="H81" s="1" t="s">
        <v>110</v>
      </c>
    </row>
    <row r="82" spans="1:8" x14ac:dyDescent="0.25">
      <c r="A82" s="4"/>
      <c r="B82" s="4"/>
      <c r="C82" s="1" t="s">
        <v>17</v>
      </c>
      <c r="D82" s="1">
        <v>8</v>
      </c>
      <c r="E82" s="1">
        <v>1</v>
      </c>
      <c r="F82" s="1">
        <v>0</v>
      </c>
      <c r="H82" s="1" t="s">
        <v>110</v>
      </c>
    </row>
    <row r="83" spans="1:8" x14ac:dyDescent="0.25">
      <c r="A83" s="4"/>
      <c r="B83" s="4"/>
      <c r="C83" s="1" t="s">
        <v>18</v>
      </c>
      <c r="D83" s="1">
        <v>8</v>
      </c>
      <c r="E83" s="1">
        <v>2</v>
      </c>
      <c r="F83" s="1">
        <v>0</v>
      </c>
      <c r="H83" s="1" t="s">
        <v>110</v>
      </c>
    </row>
    <row r="84" spans="1:8" x14ac:dyDescent="0.25">
      <c r="A84" s="4"/>
      <c r="B84" s="4"/>
      <c r="C84" s="1" t="s">
        <v>19</v>
      </c>
      <c r="D84" s="1">
        <v>9</v>
      </c>
      <c r="E84" s="1">
        <v>0</v>
      </c>
      <c r="F84" s="1">
        <v>0</v>
      </c>
      <c r="H84" s="1" t="s">
        <v>110</v>
      </c>
    </row>
    <row r="85" spans="1:8" x14ac:dyDescent="0.25">
      <c r="A85" s="4"/>
      <c r="B85" s="4"/>
      <c r="C85" s="1" t="s">
        <v>20</v>
      </c>
      <c r="D85" s="1">
        <v>0</v>
      </c>
      <c r="E85" s="1">
        <v>0</v>
      </c>
      <c r="F85" s="1">
        <v>0</v>
      </c>
      <c r="H85" s="1" t="s">
        <v>110</v>
      </c>
    </row>
    <row r="86" spans="1:8" x14ac:dyDescent="0.25">
      <c r="A86" s="4">
        <v>20210625</v>
      </c>
      <c r="B86" s="4" t="s">
        <v>101</v>
      </c>
      <c r="C86" s="1" t="s">
        <v>15</v>
      </c>
      <c r="D86" s="1">
        <v>11</v>
      </c>
      <c r="E86" s="1">
        <v>1</v>
      </c>
      <c r="F86" s="1">
        <v>0</v>
      </c>
      <c r="H86" s="1" t="s">
        <v>110</v>
      </c>
    </row>
    <row r="87" spans="1:8" x14ac:dyDescent="0.25">
      <c r="A87" s="4"/>
      <c r="B87" s="4"/>
      <c r="C87" s="1" t="s">
        <v>16</v>
      </c>
      <c r="D87" s="1">
        <v>20</v>
      </c>
      <c r="E87" s="1">
        <v>3</v>
      </c>
      <c r="F87" s="1">
        <v>1</v>
      </c>
      <c r="H87" s="1" t="s">
        <v>110</v>
      </c>
    </row>
    <row r="88" spans="1:8" x14ac:dyDescent="0.25">
      <c r="A88" s="4"/>
      <c r="B88" s="4"/>
      <c r="C88" s="1" t="s">
        <v>17</v>
      </c>
      <c r="D88" s="1">
        <v>5</v>
      </c>
      <c r="E88" s="1">
        <v>1</v>
      </c>
      <c r="F88" s="1">
        <v>0</v>
      </c>
      <c r="H88" s="1" t="s">
        <v>110</v>
      </c>
    </row>
    <row r="89" spans="1:8" x14ac:dyDescent="0.25">
      <c r="A89" s="4"/>
      <c r="B89" s="4"/>
      <c r="C89" s="1" t="s">
        <v>18</v>
      </c>
      <c r="D89" s="1">
        <v>7</v>
      </c>
      <c r="E89" s="1">
        <v>1</v>
      </c>
      <c r="F89" s="1">
        <v>0</v>
      </c>
      <c r="H89" s="1" t="s">
        <v>110</v>
      </c>
    </row>
    <row r="90" spans="1:8" x14ac:dyDescent="0.25">
      <c r="A90" s="4"/>
      <c r="B90" s="4"/>
      <c r="C90" s="1" t="s">
        <v>19</v>
      </c>
      <c r="D90" s="1">
        <v>7</v>
      </c>
      <c r="E90" s="1">
        <v>0</v>
      </c>
      <c r="F90" s="1">
        <v>0</v>
      </c>
      <c r="H90" s="1" t="s">
        <v>110</v>
      </c>
    </row>
    <row r="91" spans="1:8" x14ac:dyDescent="0.25">
      <c r="A91" s="4"/>
      <c r="B91" s="4"/>
      <c r="C91" s="1" t="s">
        <v>20</v>
      </c>
      <c r="D91" s="1">
        <v>0</v>
      </c>
      <c r="E91" s="1">
        <v>0</v>
      </c>
      <c r="F91" s="1">
        <v>0</v>
      </c>
      <c r="H91" s="1" t="s">
        <v>110</v>
      </c>
    </row>
    <row r="92" spans="1:8" x14ac:dyDescent="0.25">
      <c r="A92" s="4">
        <v>20210730</v>
      </c>
      <c r="B92" s="4" t="s">
        <v>102</v>
      </c>
      <c r="C92" s="1" t="s">
        <v>15</v>
      </c>
      <c r="D92" s="1">
        <v>1</v>
      </c>
      <c r="E92" s="1">
        <v>0</v>
      </c>
      <c r="F92" s="1">
        <v>0</v>
      </c>
      <c r="H92" s="1" t="s">
        <v>110</v>
      </c>
    </row>
    <row r="93" spans="1:8" x14ac:dyDescent="0.25">
      <c r="A93" s="4"/>
      <c r="B93" s="4"/>
      <c r="C93" s="1" t="s">
        <v>103</v>
      </c>
      <c r="D93" s="1">
        <v>6</v>
      </c>
      <c r="E93" s="1">
        <v>0</v>
      </c>
      <c r="F93" s="1">
        <v>0</v>
      </c>
      <c r="H93" s="1" t="s">
        <v>110</v>
      </c>
    </row>
    <row r="94" spans="1:8" x14ac:dyDescent="0.25">
      <c r="A94" s="4"/>
      <c r="B94" s="4"/>
      <c r="C94" s="1" t="s">
        <v>17</v>
      </c>
      <c r="D94" s="1">
        <v>2</v>
      </c>
      <c r="E94" s="1">
        <v>0</v>
      </c>
      <c r="F94" s="1">
        <v>0</v>
      </c>
      <c r="H94" s="1" t="s">
        <v>110</v>
      </c>
    </row>
    <row r="95" spans="1:8" x14ac:dyDescent="0.25">
      <c r="A95" s="4"/>
      <c r="B95" s="4"/>
      <c r="C95" s="1" t="s">
        <v>18</v>
      </c>
      <c r="D95" s="1">
        <v>10</v>
      </c>
      <c r="E95" s="1">
        <v>0</v>
      </c>
      <c r="F95" s="1">
        <v>0</v>
      </c>
      <c r="H95" s="1" t="s">
        <v>110</v>
      </c>
    </row>
    <row r="96" spans="1:8" x14ac:dyDescent="0.25">
      <c r="A96" s="4"/>
      <c r="B96" s="4"/>
      <c r="C96" s="1" t="s">
        <v>19</v>
      </c>
      <c r="D96" s="1">
        <v>11</v>
      </c>
      <c r="E96" s="1">
        <v>1</v>
      </c>
      <c r="F96" s="1">
        <v>1</v>
      </c>
      <c r="H96" s="1" t="s">
        <v>110</v>
      </c>
    </row>
    <row r="97" spans="1:8" x14ac:dyDescent="0.25">
      <c r="A97" s="4"/>
      <c r="B97" s="4"/>
      <c r="C97" s="1" t="s">
        <v>20</v>
      </c>
      <c r="D97" s="1">
        <v>6</v>
      </c>
      <c r="E97" s="1">
        <v>2</v>
      </c>
      <c r="F97" s="1">
        <v>0</v>
      </c>
      <c r="H97" s="1" t="s">
        <v>110</v>
      </c>
    </row>
    <row r="98" spans="1:8" x14ac:dyDescent="0.25">
      <c r="A98" s="4">
        <v>20210801</v>
      </c>
      <c r="B98" s="4" t="s">
        <v>104</v>
      </c>
      <c r="C98" s="1" t="s">
        <v>15</v>
      </c>
      <c r="D98" s="1">
        <v>1</v>
      </c>
      <c r="E98" s="1">
        <v>0</v>
      </c>
      <c r="F98" s="1">
        <v>0</v>
      </c>
      <c r="H98" s="1" t="s">
        <v>110</v>
      </c>
    </row>
    <row r="99" spans="1:8" x14ac:dyDescent="0.25">
      <c r="A99" s="4"/>
      <c r="B99" s="4"/>
      <c r="C99" s="1" t="s">
        <v>16</v>
      </c>
      <c r="D99" s="1">
        <v>4</v>
      </c>
      <c r="E99" s="1">
        <v>0</v>
      </c>
      <c r="F99" s="1">
        <v>0</v>
      </c>
      <c r="H99" s="1" t="s">
        <v>110</v>
      </c>
    </row>
    <row r="100" spans="1:8" x14ac:dyDescent="0.25">
      <c r="A100" s="4"/>
      <c r="B100" s="4"/>
      <c r="C100" s="1" t="s">
        <v>17</v>
      </c>
      <c r="D100" s="1">
        <v>1</v>
      </c>
      <c r="E100" s="1">
        <v>0</v>
      </c>
      <c r="F100" s="1">
        <v>0</v>
      </c>
      <c r="H100" s="1" t="s">
        <v>110</v>
      </c>
    </row>
    <row r="101" spans="1:8" x14ac:dyDescent="0.25">
      <c r="A101" s="4"/>
      <c r="B101" s="4"/>
      <c r="C101" s="1" t="s">
        <v>18</v>
      </c>
      <c r="D101" s="1">
        <v>7</v>
      </c>
      <c r="E101" s="1">
        <v>0</v>
      </c>
      <c r="F101" s="1">
        <v>0</v>
      </c>
      <c r="H101" s="1" t="s">
        <v>110</v>
      </c>
    </row>
    <row r="102" spans="1:8" x14ac:dyDescent="0.25">
      <c r="A102" s="4"/>
      <c r="B102" s="4"/>
      <c r="C102" s="1" t="s">
        <v>19</v>
      </c>
      <c r="D102" s="1">
        <v>8</v>
      </c>
      <c r="E102" s="1">
        <v>1</v>
      </c>
      <c r="F102" s="1">
        <v>0</v>
      </c>
      <c r="H102" s="1" t="s">
        <v>110</v>
      </c>
    </row>
    <row r="103" spans="1:8" x14ac:dyDescent="0.25">
      <c r="A103" s="4"/>
      <c r="B103" s="4"/>
      <c r="C103" s="1" t="s">
        <v>20</v>
      </c>
      <c r="D103" s="1">
        <v>4</v>
      </c>
      <c r="E103" s="1">
        <v>0</v>
      </c>
      <c r="F103" s="1">
        <v>0</v>
      </c>
      <c r="H103" s="1" t="s">
        <v>110</v>
      </c>
    </row>
  </sheetData>
  <mergeCells count="34">
    <mergeCell ref="A92:A97"/>
    <mergeCell ref="B92:B97"/>
    <mergeCell ref="A74:A79"/>
    <mergeCell ref="B74:B79"/>
    <mergeCell ref="A80:A85"/>
    <mergeCell ref="B80:B85"/>
    <mergeCell ref="A86:A91"/>
    <mergeCell ref="B86:B91"/>
    <mergeCell ref="A56:A61"/>
    <mergeCell ref="B56:B61"/>
    <mergeCell ref="A62:A67"/>
    <mergeCell ref="B62:B67"/>
    <mergeCell ref="A68:A73"/>
    <mergeCell ref="B68:B73"/>
    <mergeCell ref="A38:A43"/>
    <mergeCell ref="B38:B43"/>
    <mergeCell ref="A44:A49"/>
    <mergeCell ref="B44:B49"/>
    <mergeCell ref="A50:A55"/>
    <mergeCell ref="B50:B55"/>
    <mergeCell ref="A20:A25"/>
    <mergeCell ref="B20:B25"/>
    <mergeCell ref="A26:A31"/>
    <mergeCell ref="B26:B31"/>
    <mergeCell ref="A32:A37"/>
    <mergeCell ref="B32:B37"/>
    <mergeCell ref="A2:A7"/>
    <mergeCell ref="B2:B7"/>
    <mergeCell ref="A8:A13"/>
    <mergeCell ref="B8:B13"/>
    <mergeCell ref="A14:A19"/>
    <mergeCell ref="B14:B19"/>
    <mergeCell ref="A98:A103"/>
    <mergeCell ref="B98:B103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4 plasmid-100%</vt:lpstr>
      <vt:lpstr>6plasmid-50%</vt:lpstr>
      <vt:lpstr>9plasmid-20%</vt:lpstr>
      <vt:lpstr>8plasmid-0%</vt:lpstr>
      <vt:lpstr>control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2021-11-01T08:39:08Z</dcterms:modified>
</cp:coreProperties>
</file>